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enrileik/Desktop/Jahitrofeed/"/>
    </mc:Choice>
  </mc:AlternateContent>
  <xr:revisionPtr revIDLastSave="0" documentId="13_ncr:1_{BCA6B840-53E6-A14A-AF11-AAC558BC89E8}" xr6:coauthVersionLast="45" xr6:coauthVersionMax="47" xr10:uidLastSave="{00000000-0000-0000-0000-000000000000}"/>
  <bookViews>
    <workbookView xWindow="4000" yWindow="680" windowWidth="21600" windowHeight="13120" tabRatio="333" xr2:uid="{00000000-000D-0000-FFFF-FFFF00000000}"/>
  </bookViews>
  <sheets>
    <sheet name="Hiiumaa" sheetId="1" r:id="rId1"/>
    <sheet name="Leht1" sheetId="2" r:id="rId2"/>
  </sheets>
  <definedNames>
    <definedName name="_____xlnm._FilterDatabase" localSheetId="0">Hiiumaa!$A$1:$AW$3</definedName>
    <definedName name="_____xlnm._FilterDatabase_1">Hiiumaa!$A$1:$AW$3</definedName>
    <definedName name="____xlnm._FilterDatabase" localSheetId="0">Hiiumaa!$A$1:$AW$3</definedName>
    <definedName name="____xlnm._FilterDatabase_1">Hiiumaa!$A$1:$AW$3</definedName>
    <definedName name="___xlnm._FilterDatabase" localSheetId="0">Hiiumaa!$A$1:$AW$3</definedName>
    <definedName name="___xlnm._FilterDatabase_1">Hiiumaa!$A$1:$AW$3</definedName>
    <definedName name="__Anonymous_Sheet_DB__1">Hiiumaa!$A$1:$AW$3</definedName>
    <definedName name="__Anonymous_Sheet_DB__1_1">Hiiumaa!$A$1:$AW$3</definedName>
    <definedName name="__Anonymous_Sheet_DB__1_2">Hiiumaa!$A$1:$AW$3</definedName>
    <definedName name="__Anonymous_Sheet_DB__1_3">Hiiumaa!$A$1:$AW$3</definedName>
    <definedName name="__Anonymous_Sheet_DB__2">Hiiumaa!$A$1:$AW$64534</definedName>
    <definedName name="__xlnm._FilterDatabase" localSheetId="0">Hiiumaa!$A$2:$AW$3</definedName>
    <definedName name="__xlnm._FilterDatabase_1">Hiiumaa!$A$2:$AW$3</definedName>
    <definedName name="_xlnm._FilterDatabase" localSheetId="0" hidden="1">Hiiumaa!$A$1:$AZ$214</definedName>
    <definedName name="Excel_BuiltIn__FilterDatabase" localSheetId="0">Hiiumaa!$A$1:$AW$3</definedName>
    <definedName name="Excel_BuiltIn__FilterDatabase_1">Hiiumaa!$A$1:$AW$3</definedName>
    <definedName name="Excel_BuiltIn__FilterDatabase_2">Hiiumaa!$A$1:$AW$3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9" i="2" l="1"/>
  <c r="AS9" i="2"/>
  <c r="AI9" i="2"/>
  <c r="AG9" i="2"/>
  <c r="AC9" i="2"/>
  <c r="AD9" i="2" s="1"/>
  <c r="Z9" i="2"/>
  <c r="W9" i="2"/>
  <c r="T9" i="2"/>
  <c r="Q9" i="2"/>
  <c r="N9" i="2"/>
  <c r="K9" i="2"/>
  <c r="F9" i="2"/>
  <c r="F4" i="2"/>
  <c r="F21" i="2"/>
  <c r="F12" i="2"/>
  <c r="F11" i="2"/>
  <c r="F22" i="2"/>
  <c r="F18" i="2"/>
  <c r="F33" i="2"/>
  <c r="F23" i="2"/>
  <c r="F13" i="2"/>
  <c r="F5" i="2"/>
  <c r="F8" i="2"/>
  <c r="F32" i="2"/>
  <c r="F16" i="2"/>
  <c r="F26" i="2"/>
  <c r="F29" i="2"/>
  <c r="F31" i="2"/>
  <c r="F27" i="2"/>
  <c r="F30" i="2"/>
  <c r="F34" i="2"/>
  <c r="F25" i="2"/>
  <c r="F7" i="2"/>
  <c r="F19" i="2"/>
  <c r="F3" i="2"/>
  <c r="F24" i="2"/>
  <c r="F15" i="2"/>
  <c r="F14" i="2"/>
  <c r="F28" i="2"/>
  <c r="F20" i="2"/>
  <c r="F17" i="2"/>
  <c r="F6" i="2"/>
  <c r="F10" i="2"/>
  <c r="AT42" i="2"/>
  <c r="AS42" i="2"/>
  <c r="AI42" i="2"/>
  <c r="AG42" i="2"/>
  <c r="AC42" i="2"/>
  <c r="AD42" i="2" s="1"/>
  <c r="Z42" i="2"/>
  <c r="W42" i="2"/>
  <c r="T42" i="2"/>
  <c r="Q42" i="2"/>
  <c r="N42" i="2"/>
  <c r="K42" i="2"/>
  <c r="AT41" i="2"/>
  <c r="AS41" i="2"/>
  <c r="AI41" i="2"/>
  <c r="AG41" i="2"/>
  <c r="AC41" i="2"/>
  <c r="AD41" i="2" s="1"/>
  <c r="Z41" i="2"/>
  <c r="W41" i="2"/>
  <c r="T41" i="2"/>
  <c r="Q41" i="2"/>
  <c r="N41" i="2"/>
  <c r="K41" i="2"/>
  <c r="AT40" i="2"/>
  <c r="AS40" i="2"/>
  <c r="AI40" i="2"/>
  <c r="AG40" i="2"/>
  <c r="AC40" i="2"/>
  <c r="AD40" i="2" s="1"/>
  <c r="Z40" i="2"/>
  <c r="W40" i="2"/>
  <c r="T40" i="2"/>
  <c r="Q40" i="2"/>
  <c r="N40" i="2"/>
  <c r="K40" i="2"/>
  <c r="AT39" i="2"/>
  <c r="AS39" i="2"/>
  <c r="AI39" i="2"/>
  <c r="AG39" i="2"/>
  <c r="AC39" i="2"/>
  <c r="AD39" i="2" s="1"/>
  <c r="Z39" i="2"/>
  <c r="W39" i="2"/>
  <c r="T39" i="2"/>
  <c r="Q39" i="2"/>
  <c r="N39" i="2"/>
  <c r="K39" i="2"/>
  <c r="AT10" i="2"/>
  <c r="AS10" i="2"/>
  <c r="AI10" i="2"/>
  <c r="AG10" i="2"/>
  <c r="AC10" i="2"/>
  <c r="AD10" i="2" s="1"/>
  <c r="Z10" i="2"/>
  <c r="W10" i="2"/>
  <c r="T10" i="2"/>
  <c r="Q10" i="2"/>
  <c r="N10" i="2"/>
  <c r="K10" i="2"/>
  <c r="AT37" i="2"/>
  <c r="AS37" i="2"/>
  <c r="AI37" i="2"/>
  <c r="AG37" i="2"/>
  <c r="AC37" i="2"/>
  <c r="AD37" i="2" s="1"/>
  <c r="Z37" i="2"/>
  <c r="W37" i="2"/>
  <c r="T37" i="2"/>
  <c r="Q37" i="2"/>
  <c r="N37" i="2"/>
  <c r="K37" i="2"/>
  <c r="AT6" i="2"/>
  <c r="AS6" i="2"/>
  <c r="AI6" i="2"/>
  <c r="AG6" i="2"/>
  <c r="AC6" i="2"/>
  <c r="AD6" i="2" s="1"/>
  <c r="Z6" i="2"/>
  <c r="W6" i="2"/>
  <c r="T6" i="2"/>
  <c r="Q6" i="2"/>
  <c r="N6" i="2"/>
  <c r="K6" i="2"/>
  <c r="AT17" i="2"/>
  <c r="AS17" i="2"/>
  <c r="AI17" i="2"/>
  <c r="AG17" i="2"/>
  <c r="AC17" i="2"/>
  <c r="AD17" i="2" s="1"/>
  <c r="Z17" i="2"/>
  <c r="W17" i="2"/>
  <c r="T17" i="2"/>
  <c r="Q17" i="2"/>
  <c r="N17" i="2"/>
  <c r="K17" i="2"/>
  <c r="AT36" i="2"/>
  <c r="AS36" i="2"/>
  <c r="AI36" i="2"/>
  <c r="AG36" i="2"/>
  <c r="AC36" i="2"/>
  <c r="AD36" i="2" s="1"/>
  <c r="Z36" i="2"/>
  <c r="W36" i="2"/>
  <c r="T36" i="2"/>
  <c r="Q36" i="2"/>
  <c r="N36" i="2"/>
  <c r="K36" i="2"/>
  <c r="AT20" i="2"/>
  <c r="AS20" i="2"/>
  <c r="AI20" i="2"/>
  <c r="AG20" i="2"/>
  <c r="AC20" i="2"/>
  <c r="AD20" i="2" s="1"/>
  <c r="Z20" i="2"/>
  <c r="W20" i="2"/>
  <c r="T20" i="2"/>
  <c r="Q20" i="2"/>
  <c r="N20" i="2"/>
  <c r="K20" i="2"/>
  <c r="AT28" i="2"/>
  <c r="AS28" i="2"/>
  <c r="AI28" i="2"/>
  <c r="AG28" i="2"/>
  <c r="AC28" i="2"/>
  <c r="AD28" i="2" s="1"/>
  <c r="Z28" i="2"/>
  <c r="W28" i="2"/>
  <c r="T28" i="2"/>
  <c r="Q28" i="2"/>
  <c r="N28" i="2"/>
  <c r="K28" i="2"/>
  <c r="AT14" i="2"/>
  <c r="AS14" i="2"/>
  <c r="AI14" i="2"/>
  <c r="AG14" i="2"/>
  <c r="AC14" i="2"/>
  <c r="AD14" i="2" s="1"/>
  <c r="Z14" i="2"/>
  <c r="W14" i="2"/>
  <c r="T14" i="2"/>
  <c r="Q14" i="2"/>
  <c r="N14" i="2"/>
  <c r="K14" i="2"/>
  <c r="AT15" i="2"/>
  <c r="AS15" i="2"/>
  <c r="AI15" i="2"/>
  <c r="AG15" i="2"/>
  <c r="AC15" i="2"/>
  <c r="AD15" i="2" s="1"/>
  <c r="Z15" i="2"/>
  <c r="W15" i="2"/>
  <c r="T15" i="2"/>
  <c r="Q15" i="2"/>
  <c r="N15" i="2"/>
  <c r="K15" i="2"/>
  <c r="AT24" i="2"/>
  <c r="AS24" i="2"/>
  <c r="AI24" i="2"/>
  <c r="AG24" i="2"/>
  <c r="AC24" i="2"/>
  <c r="AD24" i="2" s="1"/>
  <c r="Z24" i="2"/>
  <c r="W24" i="2"/>
  <c r="T24" i="2"/>
  <c r="Q24" i="2"/>
  <c r="N24" i="2"/>
  <c r="K24" i="2"/>
  <c r="AT3" i="2"/>
  <c r="AS3" i="2"/>
  <c r="AI3" i="2"/>
  <c r="AG3" i="2"/>
  <c r="AC3" i="2"/>
  <c r="AD3" i="2" s="1"/>
  <c r="Z3" i="2"/>
  <c r="W3" i="2"/>
  <c r="T3" i="2"/>
  <c r="Q3" i="2"/>
  <c r="N3" i="2"/>
  <c r="K3" i="2"/>
  <c r="AT19" i="2"/>
  <c r="AS19" i="2"/>
  <c r="AI19" i="2"/>
  <c r="AG19" i="2"/>
  <c r="AC19" i="2"/>
  <c r="AD19" i="2" s="1"/>
  <c r="Z19" i="2"/>
  <c r="W19" i="2"/>
  <c r="T19" i="2"/>
  <c r="Q19" i="2"/>
  <c r="N19" i="2"/>
  <c r="K19" i="2"/>
  <c r="AT7" i="2"/>
  <c r="AS7" i="2"/>
  <c r="AI7" i="2"/>
  <c r="AG7" i="2"/>
  <c r="AC7" i="2"/>
  <c r="AD7" i="2" s="1"/>
  <c r="Z7" i="2"/>
  <c r="W7" i="2"/>
  <c r="T7" i="2"/>
  <c r="Q7" i="2"/>
  <c r="N7" i="2"/>
  <c r="K7" i="2"/>
  <c r="AT25" i="2"/>
  <c r="AS25" i="2"/>
  <c r="AI25" i="2"/>
  <c r="AG25" i="2"/>
  <c r="AC25" i="2"/>
  <c r="AD25" i="2" s="1"/>
  <c r="Z25" i="2"/>
  <c r="W25" i="2"/>
  <c r="T25" i="2"/>
  <c r="Q25" i="2"/>
  <c r="N25" i="2"/>
  <c r="K25" i="2"/>
  <c r="AT34" i="2"/>
  <c r="AS34" i="2"/>
  <c r="AI34" i="2"/>
  <c r="AG34" i="2"/>
  <c r="AC34" i="2"/>
  <c r="AD34" i="2" s="1"/>
  <c r="Z34" i="2"/>
  <c r="W34" i="2"/>
  <c r="T34" i="2"/>
  <c r="Q34" i="2"/>
  <c r="N34" i="2"/>
  <c r="K34" i="2"/>
  <c r="AT30" i="2"/>
  <c r="AS30" i="2"/>
  <c r="AI30" i="2"/>
  <c r="AG30" i="2"/>
  <c r="AC30" i="2"/>
  <c r="AD30" i="2" s="1"/>
  <c r="Z30" i="2"/>
  <c r="W30" i="2"/>
  <c r="T30" i="2"/>
  <c r="Q30" i="2"/>
  <c r="N30" i="2"/>
  <c r="K30" i="2"/>
  <c r="AT35" i="2"/>
  <c r="AS35" i="2"/>
  <c r="AI35" i="2"/>
  <c r="AG35" i="2"/>
  <c r="AC35" i="2"/>
  <c r="AD35" i="2" s="1"/>
  <c r="Z35" i="2"/>
  <c r="W35" i="2"/>
  <c r="T35" i="2"/>
  <c r="Q35" i="2"/>
  <c r="N35" i="2"/>
  <c r="K35" i="2"/>
  <c r="AT27" i="2"/>
  <c r="AS27" i="2"/>
  <c r="AI27" i="2"/>
  <c r="AG27" i="2"/>
  <c r="AC27" i="2"/>
  <c r="AD27" i="2" s="1"/>
  <c r="Z27" i="2"/>
  <c r="W27" i="2"/>
  <c r="T27" i="2"/>
  <c r="Q27" i="2"/>
  <c r="N27" i="2"/>
  <c r="K27" i="2"/>
  <c r="AT31" i="2"/>
  <c r="AS31" i="2"/>
  <c r="AI31" i="2"/>
  <c r="AG31" i="2"/>
  <c r="AC31" i="2"/>
  <c r="AD31" i="2" s="1"/>
  <c r="Z31" i="2"/>
  <c r="W31" i="2"/>
  <c r="T31" i="2"/>
  <c r="Q31" i="2"/>
  <c r="N31" i="2"/>
  <c r="K31" i="2"/>
  <c r="AT29" i="2"/>
  <c r="AS29" i="2"/>
  <c r="AI29" i="2"/>
  <c r="AG29" i="2"/>
  <c r="AC29" i="2"/>
  <c r="AD29" i="2" s="1"/>
  <c r="Z29" i="2"/>
  <c r="W29" i="2"/>
  <c r="T29" i="2"/>
  <c r="Q29" i="2"/>
  <c r="N29" i="2"/>
  <c r="K29" i="2"/>
  <c r="AT38" i="2"/>
  <c r="AS38" i="2"/>
  <c r="AI38" i="2"/>
  <c r="AG38" i="2"/>
  <c r="AC38" i="2"/>
  <c r="AD38" i="2" s="1"/>
  <c r="Z38" i="2"/>
  <c r="W38" i="2"/>
  <c r="T38" i="2"/>
  <c r="Q38" i="2"/>
  <c r="N38" i="2"/>
  <c r="K38" i="2"/>
  <c r="AT26" i="2"/>
  <c r="AS26" i="2"/>
  <c r="AI26" i="2"/>
  <c r="AG26" i="2"/>
  <c r="AC26" i="2"/>
  <c r="AD26" i="2" s="1"/>
  <c r="Z26" i="2"/>
  <c r="W26" i="2"/>
  <c r="T26" i="2"/>
  <c r="Q26" i="2"/>
  <c r="N26" i="2"/>
  <c r="K26" i="2"/>
  <c r="AT16" i="2"/>
  <c r="AS16" i="2"/>
  <c r="AI16" i="2"/>
  <c r="AG16" i="2"/>
  <c r="AC16" i="2"/>
  <c r="AD16" i="2" s="1"/>
  <c r="Z16" i="2"/>
  <c r="W16" i="2"/>
  <c r="T16" i="2"/>
  <c r="Q16" i="2"/>
  <c r="N16" i="2"/>
  <c r="K16" i="2"/>
  <c r="AT32" i="2"/>
  <c r="AS32" i="2"/>
  <c r="AI32" i="2"/>
  <c r="AG32" i="2"/>
  <c r="AC32" i="2"/>
  <c r="AD32" i="2" s="1"/>
  <c r="Z32" i="2"/>
  <c r="W32" i="2"/>
  <c r="T32" i="2"/>
  <c r="Q32" i="2"/>
  <c r="N32" i="2"/>
  <c r="K32" i="2"/>
  <c r="AT8" i="2"/>
  <c r="AS8" i="2"/>
  <c r="AI8" i="2"/>
  <c r="AG8" i="2"/>
  <c r="AC8" i="2"/>
  <c r="AD8" i="2" s="1"/>
  <c r="Z8" i="2"/>
  <c r="W8" i="2"/>
  <c r="T8" i="2"/>
  <c r="Q8" i="2"/>
  <c r="N8" i="2"/>
  <c r="K8" i="2"/>
  <c r="AT5" i="2"/>
  <c r="AS5" i="2"/>
  <c r="AI5" i="2"/>
  <c r="AG5" i="2"/>
  <c r="AC5" i="2"/>
  <c r="AD5" i="2" s="1"/>
  <c r="Z5" i="2"/>
  <c r="W5" i="2"/>
  <c r="T5" i="2"/>
  <c r="Q5" i="2"/>
  <c r="N5" i="2"/>
  <c r="K5" i="2"/>
  <c r="AT13" i="2"/>
  <c r="AS13" i="2"/>
  <c r="AI13" i="2"/>
  <c r="AG13" i="2"/>
  <c r="AC13" i="2"/>
  <c r="AD13" i="2" s="1"/>
  <c r="Z13" i="2"/>
  <c r="W13" i="2"/>
  <c r="T13" i="2"/>
  <c r="Q13" i="2"/>
  <c r="N13" i="2"/>
  <c r="K13" i="2"/>
  <c r="AT23" i="2"/>
  <c r="AS23" i="2"/>
  <c r="AI23" i="2"/>
  <c r="AG23" i="2"/>
  <c r="AC23" i="2"/>
  <c r="AD23" i="2" s="1"/>
  <c r="Z23" i="2"/>
  <c r="W23" i="2"/>
  <c r="T23" i="2"/>
  <c r="Q23" i="2"/>
  <c r="N23" i="2"/>
  <c r="K23" i="2"/>
  <c r="AT33" i="2"/>
  <c r="AS33" i="2"/>
  <c r="AI33" i="2"/>
  <c r="AG33" i="2"/>
  <c r="AC33" i="2"/>
  <c r="AD33" i="2" s="1"/>
  <c r="Z33" i="2"/>
  <c r="W33" i="2"/>
  <c r="T33" i="2"/>
  <c r="Q33" i="2"/>
  <c r="N33" i="2"/>
  <c r="K33" i="2"/>
  <c r="AT18" i="2"/>
  <c r="AS18" i="2"/>
  <c r="AI18" i="2"/>
  <c r="AG18" i="2"/>
  <c r="AC18" i="2"/>
  <c r="AD18" i="2" s="1"/>
  <c r="Z18" i="2"/>
  <c r="W18" i="2"/>
  <c r="T18" i="2"/>
  <c r="Q18" i="2"/>
  <c r="N18" i="2"/>
  <c r="K18" i="2"/>
  <c r="AT22" i="2"/>
  <c r="AS22" i="2"/>
  <c r="AI22" i="2"/>
  <c r="AG22" i="2"/>
  <c r="AC22" i="2"/>
  <c r="AD22" i="2" s="1"/>
  <c r="Z22" i="2"/>
  <c r="W22" i="2"/>
  <c r="T22" i="2"/>
  <c r="Q22" i="2"/>
  <c r="N22" i="2"/>
  <c r="K22" i="2"/>
  <c r="AT11" i="2"/>
  <c r="AS11" i="2"/>
  <c r="AI11" i="2"/>
  <c r="AG11" i="2"/>
  <c r="AC11" i="2"/>
  <c r="AD11" i="2" s="1"/>
  <c r="Z11" i="2"/>
  <c r="W11" i="2"/>
  <c r="T11" i="2"/>
  <c r="Q11" i="2"/>
  <c r="N11" i="2"/>
  <c r="K11" i="2"/>
  <c r="AT12" i="2"/>
  <c r="AS12" i="2"/>
  <c r="AI12" i="2"/>
  <c r="AG12" i="2"/>
  <c r="AC12" i="2"/>
  <c r="AD12" i="2" s="1"/>
  <c r="Z12" i="2"/>
  <c r="W12" i="2"/>
  <c r="T12" i="2"/>
  <c r="Q12" i="2"/>
  <c r="N12" i="2"/>
  <c r="K12" i="2"/>
  <c r="AT21" i="2"/>
  <c r="AS21" i="2"/>
  <c r="AI21" i="2"/>
  <c r="AG21" i="2"/>
  <c r="AC21" i="2"/>
  <c r="AD21" i="2" s="1"/>
  <c r="Z21" i="2"/>
  <c r="W21" i="2"/>
  <c r="T21" i="2"/>
  <c r="Q21" i="2"/>
  <c r="N21" i="2"/>
  <c r="K21" i="2"/>
  <c r="AT4" i="2"/>
  <c r="AS4" i="2"/>
  <c r="AI4" i="2"/>
  <c r="AG4" i="2"/>
  <c r="AC4" i="2"/>
  <c r="AD4" i="2" s="1"/>
  <c r="Z4" i="2"/>
  <c r="W4" i="2"/>
  <c r="T4" i="2"/>
  <c r="Q4" i="2"/>
  <c r="N4" i="2"/>
  <c r="K4" i="2"/>
  <c r="AW39" i="1"/>
  <c r="AV39" i="1"/>
  <c r="AL39" i="1"/>
  <c r="AJ39" i="1"/>
  <c r="AF39" i="1"/>
  <c r="AG39" i="1" s="1"/>
  <c r="AC39" i="1"/>
  <c r="Z39" i="1"/>
  <c r="W39" i="1"/>
  <c r="T39" i="1"/>
  <c r="Q39" i="1"/>
  <c r="N39" i="1"/>
  <c r="AW38" i="1"/>
  <c r="AV38" i="1"/>
  <c r="AL38" i="1"/>
  <c r="AJ38" i="1"/>
  <c r="AF38" i="1"/>
  <c r="AG38" i="1" s="1"/>
  <c r="AC38" i="1"/>
  <c r="Z38" i="1"/>
  <c r="W38" i="1"/>
  <c r="T38" i="1"/>
  <c r="Q38" i="1"/>
  <c r="N38" i="1"/>
  <c r="AW37" i="1"/>
  <c r="AV37" i="1"/>
  <c r="AL37" i="1"/>
  <c r="AJ37" i="1"/>
  <c r="AF37" i="1"/>
  <c r="AG37" i="1" s="1"/>
  <c r="AC37" i="1"/>
  <c r="Z37" i="1"/>
  <c r="W37" i="1"/>
  <c r="T37" i="1"/>
  <c r="Q37" i="1"/>
  <c r="N37" i="1"/>
  <c r="AW36" i="1"/>
  <c r="AV36" i="1"/>
  <c r="AL36" i="1"/>
  <c r="AJ36" i="1"/>
  <c r="AF36" i="1"/>
  <c r="AG36" i="1" s="1"/>
  <c r="AC36" i="1"/>
  <c r="Z36" i="1"/>
  <c r="W36" i="1"/>
  <c r="T36" i="1"/>
  <c r="Q36" i="1"/>
  <c r="N36" i="1"/>
  <c r="AW35" i="1"/>
  <c r="AV35" i="1"/>
  <c r="AL35" i="1"/>
  <c r="AJ35" i="1"/>
  <c r="AF35" i="1"/>
  <c r="AG35" i="1" s="1"/>
  <c r="AC35" i="1"/>
  <c r="Z35" i="1"/>
  <c r="W35" i="1"/>
  <c r="T35" i="1"/>
  <c r="Q35" i="1"/>
  <c r="N35" i="1"/>
  <c r="AW34" i="1"/>
  <c r="AV34" i="1"/>
  <c r="AL34" i="1"/>
  <c r="AJ34" i="1"/>
  <c r="AF34" i="1"/>
  <c r="AG34" i="1" s="1"/>
  <c r="AC34" i="1"/>
  <c r="Z34" i="1"/>
  <c r="W34" i="1"/>
  <c r="T34" i="1"/>
  <c r="Q34" i="1"/>
  <c r="N34" i="1"/>
  <c r="AW33" i="1"/>
  <c r="AV33" i="1"/>
  <c r="AL33" i="1"/>
  <c r="AJ33" i="1"/>
  <c r="AF33" i="1"/>
  <c r="AG33" i="1" s="1"/>
  <c r="AC33" i="1"/>
  <c r="Z33" i="1"/>
  <c r="W33" i="1"/>
  <c r="T33" i="1"/>
  <c r="Q33" i="1"/>
  <c r="N33" i="1"/>
  <c r="AW32" i="1"/>
  <c r="AV32" i="1"/>
  <c r="AL32" i="1"/>
  <c r="AJ32" i="1"/>
  <c r="AF32" i="1"/>
  <c r="AG32" i="1" s="1"/>
  <c r="AC32" i="1"/>
  <c r="Z32" i="1"/>
  <c r="W32" i="1"/>
  <c r="T32" i="1"/>
  <c r="Q32" i="1"/>
  <c r="N32" i="1"/>
  <c r="AW31" i="1"/>
  <c r="AV31" i="1"/>
  <c r="AL31" i="1"/>
  <c r="AJ31" i="1"/>
  <c r="AF31" i="1"/>
  <c r="AG31" i="1" s="1"/>
  <c r="AC31" i="1"/>
  <c r="Z31" i="1"/>
  <c r="W31" i="1"/>
  <c r="T31" i="1"/>
  <c r="Q31" i="1"/>
  <c r="N31" i="1"/>
  <c r="AW30" i="1"/>
  <c r="AV30" i="1"/>
  <c r="AL30" i="1"/>
  <c r="AJ30" i="1"/>
  <c r="AF30" i="1"/>
  <c r="AG30" i="1" s="1"/>
  <c r="AC30" i="1"/>
  <c r="Z30" i="1"/>
  <c r="W30" i="1"/>
  <c r="T30" i="1"/>
  <c r="Q30" i="1"/>
  <c r="N30" i="1"/>
  <c r="AW29" i="1"/>
  <c r="AV29" i="1"/>
  <c r="AL29" i="1"/>
  <c r="AJ29" i="1"/>
  <c r="AF29" i="1"/>
  <c r="AG29" i="1" s="1"/>
  <c r="AC29" i="1"/>
  <c r="Z29" i="1"/>
  <c r="W29" i="1"/>
  <c r="T29" i="1"/>
  <c r="Q29" i="1"/>
  <c r="N29" i="1"/>
  <c r="AW28" i="1"/>
  <c r="AV28" i="1"/>
  <c r="AL28" i="1"/>
  <c r="AJ28" i="1"/>
  <c r="AF28" i="1"/>
  <c r="AG28" i="1" s="1"/>
  <c r="AC28" i="1"/>
  <c r="Z28" i="1"/>
  <c r="W28" i="1"/>
  <c r="T28" i="1"/>
  <c r="Q28" i="1"/>
  <c r="N28" i="1"/>
  <c r="AW27" i="1"/>
  <c r="AV27" i="1"/>
  <c r="AL27" i="1"/>
  <c r="AJ27" i="1"/>
  <c r="AF27" i="1"/>
  <c r="AG27" i="1" s="1"/>
  <c r="AC27" i="1"/>
  <c r="Z27" i="1"/>
  <c r="W27" i="1"/>
  <c r="T27" i="1"/>
  <c r="Q27" i="1"/>
  <c r="N27" i="1"/>
  <c r="AW26" i="1"/>
  <c r="AV26" i="1"/>
  <c r="AL26" i="1"/>
  <c r="AJ26" i="1"/>
  <c r="AF26" i="1"/>
  <c r="AG26" i="1" s="1"/>
  <c r="AC26" i="1"/>
  <c r="Z26" i="1"/>
  <c r="W26" i="1"/>
  <c r="T26" i="1"/>
  <c r="Q26" i="1"/>
  <c r="N26" i="1"/>
  <c r="AW25" i="1"/>
  <c r="AV25" i="1"/>
  <c r="AL25" i="1"/>
  <c r="AJ25" i="1"/>
  <c r="AF25" i="1"/>
  <c r="AG25" i="1" s="1"/>
  <c r="AC25" i="1"/>
  <c r="Z25" i="1"/>
  <c r="W25" i="1"/>
  <c r="T25" i="1"/>
  <c r="Q25" i="1"/>
  <c r="N25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Q9" i="2" l="1"/>
  <c r="E9" i="2" s="1"/>
  <c r="AQ36" i="2"/>
  <c r="E36" i="2" s="1"/>
  <c r="AQ7" i="2"/>
  <c r="E7" i="2" s="1"/>
  <c r="AQ42" i="2"/>
  <c r="E42" i="2" s="1"/>
  <c r="AQ34" i="2"/>
  <c r="E34" i="2" s="1"/>
  <c r="AQ24" i="2"/>
  <c r="E24" i="2" s="1"/>
  <c r="AQ28" i="2"/>
  <c r="E28" i="2" s="1"/>
  <c r="AQ40" i="2"/>
  <c r="E40" i="2" s="1"/>
  <c r="AQ4" i="2"/>
  <c r="E4" i="2" s="1"/>
  <c r="AQ21" i="2"/>
  <c r="E21" i="2" s="1"/>
  <c r="AQ12" i="2"/>
  <c r="E12" i="2" s="1"/>
  <c r="AQ11" i="2"/>
  <c r="E11" i="2" s="1"/>
  <c r="AQ22" i="2"/>
  <c r="E22" i="2" s="1"/>
  <c r="AQ18" i="2"/>
  <c r="E18" i="2" s="1"/>
  <c r="AQ33" i="2"/>
  <c r="E33" i="2" s="1"/>
  <c r="AQ23" i="2"/>
  <c r="E23" i="2" s="1"/>
  <c r="AQ13" i="2"/>
  <c r="E13" i="2" s="1"/>
  <c r="AQ5" i="2"/>
  <c r="E5" i="2" s="1"/>
  <c r="AQ8" i="2"/>
  <c r="E8" i="2" s="1"/>
  <c r="AQ32" i="2"/>
  <c r="E32" i="2" s="1"/>
  <c r="AQ16" i="2"/>
  <c r="E16" i="2" s="1"/>
  <c r="AQ26" i="2"/>
  <c r="E26" i="2" s="1"/>
  <c r="AQ29" i="2"/>
  <c r="E29" i="2" s="1"/>
  <c r="AQ27" i="2"/>
  <c r="E27" i="2" s="1"/>
  <c r="AQ15" i="2"/>
  <c r="E15" i="2" s="1"/>
  <c r="AQ10" i="2"/>
  <c r="E10" i="2" s="1"/>
  <c r="AQ38" i="2"/>
  <c r="E38" i="2" s="1"/>
  <c r="AQ31" i="2"/>
  <c r="E31" i="2" s="1"/>
  <c r="AQ35" i="2"/>
  <c r="E35" i="2" s="1"/>
  <c r="AQ30" i="2"/>
  <c r="E30" i="2" s="1"/>
  <c r="AQ25" i="2"/>
  <c r="E25" i="2" s="1"/>
  <c r="AQ3" i="2"/>
  <c r="E3" i="2" s="1"/>
  <c r="AQ6" i="2"/>
  <c r="E6" i="2" s="1"/>
  <c r="AQ19" i="2"/>
  <c r="E19" i="2" s="1"/>
  <c r="AQ14" i="2"/>
  <c r="E14" i="2" s="1"/>
  <c r="AQ20" i="2"/>
  <c r="E20" i="2" s="1"/>
  <c r="AQ17" i="2"/>
  <c r="E17" i="2" s="1"/>
  <c r="AQ37" i="2"/>
  <c r="E37" i="2" s="1"/>
  <c r="AQ39" i="2"/>
  <c r="E39" i="2" s="1"/>
  <c r="AQ41" i="2"/>
  <c r="E41" i="2" s="1"/>
  <c r="AT36" i="1"/>
  <c r="F36" i="1" s="1"/>
  <c r="AT39" i="1"/>
  <c r="F39" i="1" s="1"/>
  <c r="AT25" i="1"/>
  <c r="F25" i="1" s="1"/>
  <c r="AT26" i="1"/>
  <c r="F26" i="1" s="1"/>
  <c r="AT27" i="1"/>
  <c r="F27" i="1" s="1"/>
  <c r="AT28" i="1"/>
  <c r="F28" i="1" s="1"/>
  <c r="AT29" i="1"/>
  <c r="F29" i="1" s="1"/>
  <c r="AT30" i="1"/>
  <c r="F30" i="1" s="1"/>
  <c r="AT31" i="1"/>
  <c r="F31" i="1" s="1"/>
  <c r="AT32" i="1"/>
  <c r="F32" i="1" s="1"/>
  <c r="AT33" i="1"/>
  <c r="F33" i="1" s="1"/>
  <c r="AT34" i="1"/>
  <c r="F34" i="1" s="1"/>
  <c r="AT35" i="1"/>
  <c r="F35" i="1" s="1"/>
  <c r="AT37" i="1"/>
  <c r="F37" i="1" s="1"/>
  <c r="AT38" i="1"/>
  <c r="F38" i="1" s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G20" i="1" s="1"/>
  <c r="AF21" i="1"/>
  <c r="AG21" i="1" s="1"/>
  <c r="AF22" i="1"/>
  <c r="AG22" i="1" s="1"/>
  <c r="AF23" i="1"/>
  <c r="AG23" i="1" s="1"/>
  <c r="AF24" i="1"/>
  <c r="AG24" i="1" s="1"/>
  <c r="AF40" i="1"/>
  <c r="AG40" i="1" s="1"/>
  <c r="AF41" i="1"/>
  <c r="AG41" i="1" s="1"/>
  <c r="AF42" i="1"/>
  <c r="AG42" i="1" s="1"/>
  <c r="AF43" i="1"/>
  <c r="AG43" i="1" s="1"/>
  <c r="AF44" i="1"/>
  <c r="AG44" i="1" s="1"/>
  <c r="AF45" i="1"/>
  <c r="AG45" i="1" s="1"/>
  <c r="AF46" i="1"/>
  <c r="AG46" i="1" s="1"/>
  <c r="AF47" i="1"/>
  <c r="AG47" i="1" s="1"/>
  <c r="AF48" i="1"/>
  <c r="AG48" i="1" s="1"/>
  <c r="AF49" i="1"/>
  <c r="AG49" i="1" s="1"/>
  <c r="AF50" i="1"/>
  <c r="AG50" i="1" s="1"/>
  <c r="AF51" i="1"/>
  <c r="AG51" i="1" s="1"/>
  <c r="AF52" i="1"/>
  <c r="AG52" i="1" s="1"/>
  <c r="AF53" i="1"/>
  <c r="AG53" i="1" s="1"/>
  <c r="AF54" i="1"/>
  <c r="AG54" i="1" s="1"/>
  <c r="AF55" i="1"/>
  <c r="AG55" i="1" s="1"/>
  <c r="AF56" i="1"/>
  <c r="AG56" i="1" s="1"/>
  <c r="AF57" i="1"/>
  <c r="AG57" i="1" s="1"/>
  <c r="AF58" i="1"/>
  <c r="AG58" i="1" s="1"/>
  <c r="AF59" i="1"/>
  <c r="AG59" i="1" s="1"/>
  <c r="AF60" i="1"/>
  <c r="AG60" i="1" s="1"/>
  <c r="AF61" i="1"/>
  <c r="AG61" i="1" s="1"/>
  <c r="AF62" i="1"/>
  <c r="AG62" i="1" s="1"/>
  <c r="AF63" i="1"/>
  <c r="AG63" i="1" s="1"/>
  <c r="AF64" i="1"/>
  <c r="AG64" i="1" s="1"/>
  <c r="AF65" i="1"/>
  <c r="AG6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F82" i="1"/>
  <c r="AG82" i="1" s="1"/>
  <c r="AF83" i="1"/>
  <c r="AG83" i="1" s="1"/>
  <c r="AF84" i="1"/>
  <c r="AG84" i="1" s="1"/>
  <c r="AF85" i="1"/>
  <c r="AG85" i="1" s="1"/>
  <c r="AF86" i="1"/>
  <c r="AG86" i="1" s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4" i="1"/>
  <c r="AG94" i="1" s="1"/>
  <c r="AF95" i="1"/>
  <c r="AG95" i="1" s="1"/>
  <c r="AF96" i="1"/>
  <c r="AG96" i="1" s="1"/>
  <c r="AF97" i="1"/>
  <c r="AG97" i="1" s="1"/>
  <c r="AF98" i="1"/>
  <c r="AG98" i="1" s="1"/>
  <c r="AF99" i="1"/>
  <c r="AG99" i="1" s="1"/>
  <c r="AF100" i="1"/>
  <c r="AG100" i="1" s="1"/>
  <c r="AF101" i="1"/>
  <c r="AG101" i="1" s="1"/>
  <c r="AF102" i="1"/>
  <c r="AG102" i="1" s="1"/>
  <c r="AF103" i="1"/>
  <c r="AG103" i="1" s="1"/>
  <c r="AF104" i="1"/>
  <c r="AG104" i="1" s="1"/>
  <c r="AF105" i="1"/>
  <c r="AG105" i="1" s="1"/>
  <c r="AF106" i="1"/>
  <c r="AG106" i="1" s="1"/>
  <c r="AF107" i="1"/>
  <c r="AG107" i="1" s="1"/>
  <c r="AF108" i="1"/>
  <c r="AG108" i="1" s="1"/>
  <c r="AF109" i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8" i="1"/>
  <c r="AG118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5" i="1"/>
  <c r="AG125" i="1" s="1"/>
  <c r="AF126" i="1"/>
  <c r="AG126" i="1" s="1"/>
  <c r="AF127" i="1"/>
  <c r="AG127" i="1" s="1"/>
  <c r="AF128" i="1"/>
  <c r="AG128" i="1" s="1"/>
  <c r="AF129" i="1"/>
  <c r="AG129" i="1" s="1"/>
  <c r="AF130" i="1"/>
  <c r="AG130" i="1" s="1"/>
  <c r="AF131" i="1"/>
  <c r="AG131" i="1" s="1"/>
  <c r="AF132" i="1"/>
  <c r="AG132" i="1" s="1"/>
  <c r="AF133" i="1"/>
  <c r="AG133" i="1" s="1"/>
  <c r="AF134" i="1"/>
  <c r="AG134" i="1" s="1"/>
  <c r="AF135" i="1"/>
  <c r="AG135" i="1" s="1"/>
  <c r="AF136" i="1"/>
  <c r="AG136" i="1" s="1"/>
  <c r="AF137" i="1"/>
  <c r="AG137" i="1" s="1"/>
  <c r="AF138" i="1"/>
  <c r="AG138" i="1" s="1"/>
  <c r="AF139" i="1"/>
  <c r="AG139" i="1" s="1"/>
  <c r="AF140" i="1"/>
  <c r="AG140" i="1" s="1"/>
  <c r="AF141" i="1"/>
  <c r="AG141" i="1" s="1"/>
  <c r="AF142" i="1"/>
  <c r="AG142" i="1" s="1"/>
  <c r="AF143" i="1"/>
  <c r="AG143" i="1" s="1"/>
  <c r="AF144" i="1"/>
  <c r="AG144" i="1" s="1"/>
  <c r="AF145" i="1"/>
  <c r="AG145" i="1" s="1"/>
  <c r="AF146" i="1"/>
  <c r="AG146" i="1" s="1"/>
  <c r="AF147" i="1"/>
  <c r="AG147" i="1" s="1"/>
  <c r="AF148" i="1"/>
  <c r="AG148" i="1" s="1"/>
  <c r="AF149" i="1"/>
  <c r="AG149" i="1" s="1"/>
  <c r="AF150" i="1"/>
  <c r="AG150" i="1" s="1"/>
  <c r="AF151" i="1"/>
  <c r="AG151" i="1" s="1"/>
  <c r="AF152" i="1"/>
  <c r="AG152" i="1" s="1"/>
  <c r="AF153" i="1"/>
  <c r="AG153" i="1" s="1"/>
  <c r="AF154" i="1"/>
  <c r="AG154" i="1" s="1"/>
  <c r="AF155" i="1"/>
  <c r="AG155" i="1" s="1"/>
  <c r="AF156" i="1"/>
  <c r="AG156" i="1" s="1"/>
  <c r="AF157" i="1"/>
  <c r="AG157" i="1" s="1"/>
  <c r="AF158" i="1"/>
  <c r="AG158" i="1" s="1"/>
  <c r="AF159" i="1"/>
  <c r="AG159" i="1" s="1"/>
  <c r="AF160" i="1"/>
  <c r="AG160" i="1" s="1"/>
  <c r="AF161" i="1"/>
  <c r="AG161" i="1" s="1"/>
  <c r="AF162" i="1"/>
  <c r="AG162" i="1" s="1"/>
  <c r="AF163" i="1"/>
  <c r="AG163" i="1" s="1"/>
  <c r="AF164" i="1"/>
  <c r="AG164" i="1" s="1"/>
  <c r="AF165" i="1"/>
  <c r="AG165" i="1" s="1"/>
  <c r="AF166" i="1"/>
  <c r="AG166" i="1" s="1"/>
  <c r="AF167" i="1"/>
  <c r="AG167" i="1" s="1"/>
  <c r="AF168" i="1"/>
  <c r="AG168" i="1" s="1"/>
  <c r="AF169" i="1"/>
  <c r="AG169" i="1" s="1"/>
  <c r="AF170" i="1"/>
  <c r="AG170" i="1" s="1"/>
  <c r="AF171" i="1"/>
  <c r="AG171" i="1" s="1"/>
  <c r="AF172" i="1"/>
  <c r="AG172" i="1" s="1"/>
  <c r="AF173" i="1"/>
  <c r="AG173" i="1" s="1"/>
  <c r="AF174" i="1"/>
  <c r="AG174" i="1" s="1"/>
  <c r="AF175" i="1"/>
  <c r="AG175" i="1" s="1"/>
  <c r="AF176" i="1"/>
  <c r="AG176" i="1" s="1"/>
  <c r="AF177" i="1"/>
  <c r="AG177" i="1" s="1"/>
  <c r="AF178" i="1"/>
  <c r="AG178" i="1" s="1"/>
  <c r="AF179" i="1"/>
  <c r="AG179" i="1" s="1"/>
  <c r="AF180" i="1"/>
  <c r="AG180" i="1" s="1"/>
  <c r="AF181" i="1"/>
  <c r="AG181" i="1" s="1"/>
  <c r="AF182" i="1"/>
  <c r="AG182" i="1" s="1"/>
  <c r="AF183" i="1"/>
  <c r="AG183" i="1" s="1"/>
  <c r="AF184" i="1"/>
  <c r="AG184" i="1" s="1"/>
  <c r="AF185" i="1"/>
  <c r="AG185" i="1" s="1"/>
  <c r="AF186" i="1"/>
  <c r="AG186" i="1" s="1"/>
  <c r="AF187" i="1"/>
  <c r="AG187" i="1" s="1"/>
  <c r="AF188" i="1"/>
  <c r="AG188" i="1" s="1"/>
  <c r="AF189" i="1"/>
  <c r="AG189" i="1" s="1"/>
  <c r="AF190" i="1"/>
  <c r="AG190" i="1" s="1"/>
  <c r="AF191" i="1"/>
  <c r="AG191" i="1" s="1"/>
  <c r="AF192" i="1"/>
  <c r="AG192" i="1" s="1"/>
  <c r="AF193" i="1"/>
  <c r="AG193" i="1" s="1"/>
  <c r="AF194" i="1"/>
  <c r="AG194" i="1" s="1"/>
  <c r="AF195" i="1"/>
  <c r="AG195" i="1" s="1"/>
  <c r="AF196" i="1"/>
  <c r="AG196" i="1" s="1"/>
  <c r="AF197" i="1"/>
  <c r="AG197" i="1" s="1"/>
  <c r="AF198" i="1"/>
  <c r="AG198" i="1" s="1"/>
  <c r="AF199" i="1"/>
  <c r="AG199" i="1" s="1"/>
  <c r="AF200" i="1"/>
  <c r="AG200" i="1" s="1"/>
  <c r="AF201" i="1"/>
  <c r="AG201" i="1" s="1"/>
  <c r="AF202" i="1"/>
  <c r="AG202" i="1" s="1"/>
  <c r="AF203" i="1"/>
  <c r="AG203" i="1" s="1"/>
  <c r="AF204" i="1"/>
  <c r="AG204" i="1" s="1"/>
  <c r="AF205" i="1"/>
  <c r="AG205" i="1" s="1"/>
  <c r="AF206" i="1"/>
  <c r="AG206" i="1" s="1"/>
  <c r="AF207" i="1"/>
  <c r="AG207" i="1" s="1"/>
  <c r="AF208" i="1"/>
  <c r="AG208" i="1" s="1"/>
  <c r="AF209" i="1"/>
  <c r="AF210" i="1"/>
  <c r="AG210" i="1" s="1"/>
  <c r="AF211" i="1"/>
  <c r="AG211" i="1" s="1"/>
  <c r="AF212" i="1"/>
  <c r="AG212" i="1" s="1"/>
  <c r="AF213" i="1"/>
  <c r="AG213" i="1" s="1"/>
  <c r="AF214" i="1"/>
  <c r="AG214" i="1" s="1"/>
  <c r="Q18" i="1"/>
  <c r="N20" i="1"/>
  <c r="Q20" i="1"/>
  <c r="T20" i="1"/>
  <c r="Z20" i="1"/>
  <c r="AJ20" i="1"/>
  <c r="AL20" i="1"/>
  <c r="AV20" i="1"/>
  <c r="AW20" i="1"/>
  <c r="N21" i="1"/>
  <c r="Q21" i="1"/>
  <c r="T21" i="1"/>
  <c r="Z21" i="1"/>
  <c r="AJ21" i="1"/>
  <c r="AL21" i="1"/>
  <c r="AV21" i="1"/>
  <c r="AW21" i="1"/>
  <c r="N22" i="1"/>
  <c r="Q22" i="1"/>
  <c r="T22" i="1"/>
  <c r="Z22" i="1"/>
  <c r="AJ22" i="1"/>
  <c r="AL22" i="1"/>
  <c r="AV22" i="1"/>
  <c r="AW22" i="1"/>
  <c r="N23" i="1"/>
  <c r="Q23" i="1"/>
  <c r="T23" i="1"/>
  <c r="Z23" i="1"/>
  <c r="AJ23" i="1"/>
  <c r="AL23" i="1"/>
  <c r="AV23" i="1"/>
  <c r="AW23" i="1"/>
  <c r="N24" i="1"/>
  <c r="Q24" i="1"/>
  <c r="T24" i="1"/>
  <c r="Z24" i="1"/>
  <c r="AJ24" i="1"/>
  <c r="AL24" i="1"/>
  <c r="AV24" i="1"/>
  <c r="AW24" i="1"/>
  <c r="N40" i="1"/>
  <c r="Q40" i="1"/>
  <c r="T40" i="1"/>
  <c r="Z40" i="1"/>
  <c r="AJ40" i="1"/>
  <c r="AL40" i="1"/>
  <c r="AV40" i="1"/>
  <c r="AW40" i="1"/>
  <c r="N41" i="1"/>
  <c r="Q41" i="1"/>
  <c r="T41" i="1"/>
  <c r="Z41" i="1"/>
  <c r="AJ41" i="1"/>
  <c r="AL41" i="1"/>
  <c r="AV41" i="1"/>
  <c r="AW41" i="1"/>
  <c r="N42" i="1"/>
  <c r="Q42" i="1"/>
  <c r="T42" i="1"/>
  <c r="Z42" i="1"/>
  <c r="AJ42" i="1"/>
  <c r="AL42" i="1"/>
  <c r="AV42" i="1"/>
  <c r="AW42" i="1"/>
  <c r="N43" i="1"/>
  <c r="Q43" i="1"/>
  <c r="T43" i="1"/>
  <c r="Z43" i="1"/>
  <c r="AJ43" i="1"/>
  <c r="AL43" i="1"/>
  <c r="AV43" i="1"/>
  <c r="AW43" i="1"/>
  <c r="N44" i="1"/>
  <c r="Q44" i="1"/>
  <c r="T44" i="1"/>
  <c r="Z44" i="1"/>
  <c r="AJ44" i="1"/>
  <c r="AL44" i="1"/>
  <c r="AV44" i="1"/>
  <c r="AW44" i="1"/>
  <c r="N45" i="1"/>
  <c r="Q45" i="1"/>
  <c r="T45" i="1"/>
  <c r="Z45" i="1"/>
  <c r="AJ45" i="1"/>
  <c r="AL45" i="1"/>
  <c r="AV45" i="1"/>
  <c r="AW45" i="1"/>
  <c r="N46" i="1"/>
  <c r="Q46" i="1"/>
  <c r="T46" i="1"/>
  <c r="Z46" i="1"/>
  <c r="AJ46" i="1"/>
  <c r="AL46" i="1"/>
  <c r="AV46" i="1"/>
  <c r="AW46" i="1"/>
  <c r="N47" i="1"/>
  <c r="Q47" i="1"/>
  <c r="T47" i="1"/>
  <c r="Z47" i="1"/>
  <c r="AJ47" i="1"/>
  <c r="AL47" i="1"/>
  <c r="AV47" i="1"/>
  <c r="AW47" i="1"/>
  <c r="N48" i="1"/>
  <c r="Q48" i="1"/>
  <c r="T48" i="1"/>
  <c r="Z48" i="1"/>
  <c r="AJ48" i="1"/>
  <c r="AL48" i="1"/>
  <c r="AV48" i="1"/>
  <c r="AW48" i="1"/>
  <c r="N49" i="1"/>
  <c r="Q49" i="1"/>
  <c r="T49" i="1"/>
  <c r="Z49" i="1"/>
  <c r="AJ49" i="1"/>
  <c r="AL49" i="1"/>
  <c r="AV49" i="1"/>
  <c r="AW49" i="1"/>
  <c r="N50" i="1"/>
  <c r="Q50" i="1"/>
  <c r="T50" i="1"/>
  <c r="Z50" i="1"/>
  <c r="AJ50" i="1"/>
  <c r="AL50" i="1"/>
  <c r="AV50" i="1"/>
  <c r="AW50" i="1"/>
  <c r="N51" i="1"/>
  <c r="Q51" i="1"/>
  <c r="T51" i="1"/>
  <c r="Z51" i="1"/>
  <c r="AJ51" i="1"/>
  <c r="AL51" i="1"/>
  <c r="AV51" i="1"/>
  <c r="AW51" i="1"/>
  <c r="N52" i="1"/>
  <c r="Q52" i="1"/>
  <c r="T52" i="1"/>
  <c r="Z52" i="1"/>
  <c r="AJ52" i="1"/>
  <c r="AL52" i="1"/>
  <c r="AV52" i="1"/>
  <c r="AW52" i="1"/>
  <c r="N53" i="1"/>
  <c r="Q53" i="1"/>
  <c r="T53" i="1"/>
  <c r="Z53" i="1"/>
  <c r="AJ53" i="1"/>
  <c r="AL53" i="1"/>
  <c r="AV53" i="1"/>
  <c r="AW53" i="1"/>
  <c r="N54" i="1"/>
  <c r="Q54" i="1"/>
  <c r="T54" i="1"/>
  <c r="Z54" i="1"/>
  <c r="AJ54" i="1"/>
  <c r="AL54" i="1"/>
  <c r="AV54" i="1"/>
  <c r="AW54" i="1"/>
  <c r="N55" i="1"/>
  <c r="Q55" i="1"/>
  <c r="T55" i="1"/>
  <c r="Z55" i="1"/>
  <c r="AJ55" i="1"/>
  <c r="AL55" i="1"/>
  <c r="AV55" i="1"/>
  <c r="AW55" i="1"/>
  <c r="N56" i="1"/>
  <c r="Q56" i="1"/>
  <c r="T56" i="1"/>
  <c r="Z56" i="1"/>
  <c r="AJ56" i="1"/>
  <c r="AL56" i="1"/>
  <c r="AV56" i="1"/>
  <c r="AW56" i="1"/>
  <c r="N57" i="1"/>
  <c r="Q57" i="1"/>
  <c r="T57" i="1"/>
  <c r="Z57" i="1"/>
  <c r="AJ57" i="1"/>
  <c r="AL57" i="1"/>
  <c r="AV57" i="1"/>
  <c r="AW57" i="1"/>
  <c r="N58" i="1"/>
  <c r="Q58" i="1"/>
  <c r="T58" i="1"/>
  <c r="Z58" i="1"/>
  <c r="AJ58" i="1"/>
  <c r="AL58" i="1"/>
  <c r="AV58" i="1"/>
  <c r="AW58" i="1"/>
  <c r="N59" i="1"/>
  <c r="Q59" i="1"/>
  <c r="T59" i="1"/>
  <c r="Z59" i="1"/>
  <c r="AJ59" i="1"/>
  <c r="AL59" i="1"/>
  <c r="AV59" i="1"/>
  <c r="AW59" i="1"/>
  <c r="N60" i="1"/>
  <c r="Q60" i="1"/>
  <c r="T60" i="1"/>
  <c r="Z60" i="1"/>
  <c r="AJ60" i="1"/>
  <c r="AL60" i="1"/>
  <c r="AV60" i="1"/>
  <c r="AW60" i="1"/>
  <c r="N61" i="1"/>
  <c r="Q61" i="1"/>
  <c r="T61" i="1"/>
  <c r="Z61" i="1"/>
  <c r="AJ61" i="1"/>
  <c r="AL61" i="1"/>
  <c r="AV61" i="1"/>
  <c r="AW61" i="1"/>
  <c r="N62" i="1"/>
  <c r="Q62" i="1"/>
  <c r="T62" i="1"/>
  <c r="Z62" i="1"/>
  <c r="AJ62" i="1"/>
  <c r="AL62" i="1"/>
  <c r="AV62" i="1"/>
  <c r="AW62" i="1"/>
  <c r="N63" i="1"/>
  <c r="Q63" i="1"/>
  <c r="T63" i="1"/>
  <c r="Z63" i="1"/>
  <c r="AJ63" i="1"/>
  <c r="AL63" i="1"/>
  <c r="AV63" i="1"/>
  <c r="AW63" i="1"/>
  <c r="N64" i="1"/>
  <c r="Q64" i="1"/>
  <c r="T64" i="1"/>
  <c r="Z64" i="1"/>
  <c r="AJ64" i="1"/>
  <c r="AL64" i="1"/>
  <c r="AV64" i="1"/>
  <c r="AW64" i="1"/>
  <c r="N65" i="1"/>
  <c r="Q65" i="1"/>
  <c r="T65" i="1"/>
  <c r="Z65" i="1"/>
  <c r="AJ65" i="1"/>
  <c r="AL65" i="1"/>
  <c r="AV65" i="1"/>
  <c r="AW65" i="1"/>
  <c r="N66" i="1"/>
  <c r="Q66" i="1"/>
  <c r="T66" i="1"/>
  <c r="Z66" i="1"/>
  <c r="AJ66" i="1"/>
  <c r="AL66" i="1"/>
  <c r="AV66" i="1"/>
  <c r="AW66" i="1"/>
  <c r="N67" i="1"/>
  <c r="Q67" i="1"/>
  <c r="T67" i="1"/>
  <c r="Z67" i="1"/>
  <c r="AJ67" i="1"/>
  <c r="AL67" i="1"/>
  <c r="AV67" i="1"/>
  <c r="AW67" i="1"/>
  <c r="N68" i="1"/>
  <c r="Q68" i="1"/>
  <c r="T68" i="1"/>
  <c r="Z68" i="1"/>
  <c r="AJ68" i="1"/>
  <c r="AL68" i="1"/>
  <c r="AV68" i="1"/>
  <c r="AW68" i="1"/>
  <c r="N69" i="1"/>
  <c r="Q69" i="1"/>
  <c r="T69" i="1"/>
  <c r="Z69" i="1"/>
  <c r="AJ69" i="1"/>
  <c r="AL69" i="1"/>
  <c r="AV69" i="1"/>
  <c r="AW69" i="1"/>
  <c r="N70" i="1"/>
  <c r="Q70" i="1"/>
  <c r="T70" i="1"/>
  <c r="Z70" i="1"/>
  <c r="AJ70" i="1"/>
  <c r="AL70" i="1"/>
  <c r="AV70" i="1"/>
  <c r="AW70" i="1"/>
  <c r="N71" i="1"/>
  <c r="Q71" i="1"/>
  <c r="T71" i="1"/>
  <c r="Z71" i="1"/>
  <c r="AJ71" i="1"/>
  <c r="AL71" i="1"/>
  <c r="AV71" i="1"/>
  <c r="AW71" i="1"/>
  <c r="N72" i="1"/>
  <c r="Q72" i="1"/>
  <c r="T72" i="1"/>
  <c r="Z72" i="1"/>
  <c r="AJ72" i="1"/>
  <c r="AL72" i="1"/>
  <c r="AV72" i="1"/>
  <c r="AW72" i="1"/>
  <c r="N73" i="1"/>
  <c r="Q73" i="1"/>
  <c r="T73" i="1"/>
  <c r="Z73" i="1"/>
  <c r="AJ73" i="1"/>
  <c r="AL73" i="1"/>
  <c r="AV73" i="1"/>
  <c r="AW73" i="1"/>
  <c r="N74" i="1"/>
  <c r="Q74" i="1"/>
  <c r="T74" i="1"/>
  <c r="Z74" i="1"/>
  <c r="AJ74" i="1"/>
  <c r="AL74" i="1"/>
  <c r="AV74" i="1"/>
  <c r="AW74" i="1"/>
  <c r="N75" i="1"/>
  <c r="Q75" i="1"/>
  <c r="T75" i="1"/>
  <c r="Z75" i="1"/>
  <c r="AJ75" i="1"/>
  <c r="AL75" i="1"/>
  <c r="AV75" i="1"/>
  <c r="AW75" i="1"/>
  <c r="N76" i="1"/>
  <c r="Q76" i="1"/>
  <c r="T76" i="1"/>
  <c r="Z76" i="1"/>
  <c r="AJ76" i="1"/>
  <c r="AL76" i="1"/>
  <c r="AV76" i="1"/>
  <c r="AW76" i="1"/>
  <c r="N77" i="1"/>
  <c r="Q77" i="1"/>
  <c r="T77" i="1"/>
  <c r="Z77" i="1"/>
  <c r="AJ77" i="1"/>
  <c r="AL77" i="1"/>
  <c r="AV77" i="1"/>
  <c r="AW77" i="1"/>
  <c r="N78" i="1"/>
  <c r="Q78" i="1"/>
  <c r="T78" i="1"/>
  <c r="Z78" i="1"/>
  <c r="AJ78" i="1"/>
  <c r="AL78" i="1"/>
  <c r="AV78" i="1"/>
  <c r="AW78" i="1"/>
  <c r="N79" i="1"/>
  <c r="Q79" i="1"/>
  <c r="T79" i="1"/>
  <c r="Z79" i="1"/>
  <c r="AJ79" i="1"/>
  <c r="AL79" i="1"/>
  <c r="AV79" i="1"/>
  <c r="AW79" i="1"/>
  <c r="N80" i="1"/>
  <c r="Q80" i="1"/>
  <c r="T80" i="1"/>
  <c r="Z80" i="1"/>
  <c r="AJ80" i="1"/>
  <c r="AL80" i="1"/>
  <c r="AV80" i="1"/>
  <c r="AW80" i="1"/>
  <c r="N81" i="1"/>
  <c r="Q81" i="1"/>
  <c r="T81" i="1"/>
  <c r="Z81" i="1"/>
  <c r="AG81" i="1"/>
  <c r="AJ81" i="1"/>
  <c r="AL81" i="1"/>
  <c r="AV81" i="1"/>
  <c r="AW81" i="1"/>
  <c r="N82" i="1"/>
  <c r="Q82" i="1"/>
  <c r="T82" i="1"/>
  <c r="Z82" i="1"/>
  <c r="AJ82" i="1"/>
  <c r="AL82" i="1"/>
  <c r="AV82" i="1"/>
  <c r="AW82" i="1"/>
  <c r="N83" i="1"/>
  <c r="Q83" i="1"/>
  <c r="T83" i="1"/>
  <c r="Z83" i="1"/>
  <c r="AJ83" i="1"/>
  <c r="AL83" i="1"/>
  <c r="AV83" i="1"/>
  <c r="AW83" i="1"/>
  <c r="N84" i="1"/>
  <c r="Q84" i="1"/>
  <c r="T84" i="1"/>
  <c r="Z84" i="1"/>
  <c r="AJ84" i="1"/>
  <c r="AL84" i="1"/>
  <c r="AV84" i="1"/>
  <c r="AW84" i="1"/>
  <c r="N85" i="1"/>
  <c r="Q85" i="1"/>
  <c r="T85" i="1"/>
  <c r="Z85" i="1"/>
  <c r="AJ85" i="1"/>
  <c r="AL85" i="1"/>
  <c r="AV85" i="1"/>
  <c r="AW85" i="1"/>
  <c r="N86" i="1"/>
  <c r="Q86" i="1"/>
  <c r="T86" i="1"/>
  <c r="Z86" i="1"/>
  <c r="AJ86" i="1"/>
  <c r="AL86" i="1"/>
  <c r="AV86" i="1"/>
  <c r="AW86" i="1"/>
  <c r="N87" i="1"/>
  <c r="Q87" i="1"/>
  <c r="T87" i="1"/>
  <c r="Z87" i="1"/>
  <c r="AJ87" i="1"/>
  <c r="AL87" i="1"/>
  <c r="AV87" i="1"/>
  <c r="AW87" i="1"/>
  <c r="N88" i="1"/>
  <c r="Q88" i="1"/>
  <c r="T88" i="1"/>
  <c r="Z88" i="1"/>
  <c r="AJ88" i="1"/>
  <c r="AL88" i="1"/>
  <c r="AV88" i="1"/>
  <c r="AW88" i="1"/>
  <c r="N89" i="1"/>
  <c r="Q89" i="1"/>
  <c r="T89" i="1"/>
  <c r="Z89" i="1"/>
  <c r="AJ89" i="1"/>
  <c r="AL89" i="1"/>
  <c r="AV89" i="1"/>
  <c r="AW89" i="1"/>
  <c r="N90" i="1"/>
  <c r="Q90" i="1"/>
  <c r="T90" i="1"/>
  <c r="Z90" i="1"/>
  <c r="AJ90" i="1"/>
  <c r="AL90" i="1"/>
  <c r="AV90" i="1"/>
  <c r="AW90" i="1"/>
  <c r="N91" i="1"/>
  <c r="Q91" i="1"/>
  <c r="T91" i="1"/>
  <c r="Z91" i="1"/>
  <c r="AJ91" i="1"/>
  <c r="AL91" i="1"/>
  <c r="AV91" i="1"/>
  <c r="AW91" i="1"/>
  <c r="N92" i="1"/>
  <c r="Q92" i="1"/>
  <c r="T92" i="1"/>
  <c r="Z92" i="1"/>
  <c r="AJ92" i="1"/>
  <c r="AL92" i="1"/>
  <c r="AV92" i="1"/>
  <c r="AW92" i="1"/>
  <c r="N93" i="1"/>
  <c r="Q93" i="1"/>
  <c r="T93" i="1"/>
  <c r="Z93" i="1"/>
  <c r="AJ93" i="1"/>
  <c r="AL93" i="1"/>
  <c r="AV93" i="1"/>
  <c r="AW93" i="1"/>
  <c r="N94" i="1"/>
  <c r="Q94" i="1"/>
  <c r="T94" i="1"/>
  <c r="Z94" i="1"/>
  <c r="AJ94" i="1"/>
  <c r="AL94" i="1"/>
  <c r="AV94" i="1"/>
  <c r="AW94" i="1"/>
  <c r="N95" i="1"/>
  <c r="Q95" i="1"/>
  <c r="T95" i="1"/>
  <c r="Z95" i="1"/>
  <c r="AJ95" i="1"/>
  <c r="AL95" i="1"/>
  <c r="AV95" i="1"/>
  <c r="AW95" i="1"/>
  <c r="N96" i="1"/>
  <c r="Q96" i="1"/>
  <c r="T96" i="1"/>
  <c r="Z96" i="1"/>
  <c r="AJ96" i="1"/>
  <c r="AL96" i="1"/>
  <c r="AV96" i="1"/>
  <c r="AW96" i="1"/>
  <c r="N97" i="1"/>
  <c r="Q97" i="1"/>
  <c r="T97" i="1"/>
  <c r="Z97" i="1"/>
  <c r="AJ97" i="1"/>
  <c r="AL97" i="1"/>
  <c r="AV97" i="1"/>
  <c r="AW97" i="1"/>
  <c r="N98" i="1"/>
  <c r="Q98" i="1"/>
  <c r="T98" i="1"/>
  <c r="Z98" i="1"/>
  <c r="AJ98" i="1"/>
  <c r="AL98" i="1"/>
  <c r="AV98" i="1"/>
  <c r="AW98" i="1"/>
  <c r="N99" i="1"/>
  <c r="Q99" i="1"/>
  <c r="T99" i="1"/>
  <c r="Z99" i="1"/>
  <c r="AJ99" i="1"/>
  <c r="AL99" i="1"/>
  <c r="AV99" i="1"/>
  <c r="AW99" i="1"/>
  <c r="N100" i="1"/>
  <c r="Q100" i="1"/>
  <c r="T100" i="1"/>
  <c r="Z100" i="1"/>
  <c r="AJ100" i="1"/>
  <c r="AL100" i="1"/>
  <c r="AV100" i="1"/>
  <c r="AW100" i="1"/>
  <c r="N101" i="1"/>
  <c r="Q101" i="1"/>
  <c r="T101" i="1"/>
  <c r="Z101" i="1"/>
  <c r="AJ101" i="1"/>
  <c r="AL101" i="1"/>
  <c r="AV101" i="1"/>
  <c r="AW101" i="1"/>
  <c r="N102" i="1"/>
  <c r="Q102" i="1"/>
  <c r="T102" i="1"/>
  <c r="Z102" i="1"/>
  <c r="AJ102" i="1"/>
  <c r="AL102" i="1"/>
  <c r="AV102" i="1"/>
  <c r="AW102" i="1"/>
  <c r="N103" i="1"/>
  <c r="Q103" i="1"/>
  <c r="T103" i="1"/>
  <c r="Z103" i="1"/>
  <c r="AJ103" i="1"/>
  <c r="AL103" i="1"/>
  <c r="AV103" i="1"/>
  <c r="AW103" i="1"/>
  <c r="N104" i="1"/>
  <c r="Q104" i="1"/>
  <c r="T104" i="1"/>
  <c r="Z104" i="1"/>
  <c r="AJ104" i="1"/>
  <c r="AL104" i="1"/>
  <c r="AV104" i="1"/>
  <c r="AW104" i="1"/>
  <c r="N105" i="1"/>
  <c r="Q105" i="1"/>
  <c r="T105" i="1"/>
  <c r="Z105" i="1"/>
  <c r="AJ105" i="1"/>
  <c r="AL105" i="1"/>
  <c r="AV105" i="1"/>
  <c r="AW105" i="1"/>
  <c r="N106" i="1"/>
  <c r="Q106" i="1"/>
  <c r="T106" i="1"/>
  <c r="Z106" i="1"/>
  <c r="AJ106" i="1"/>
  <c r="AL106" i="1"/>
  <c r="AV106" i="1"/>
  <c r="AW106" i="1"/>
  <c r="N107" i="1"/>
  <c r="Q107" i="1"/>
  <c r="T107" i="1"/>
  <c r="Z107" i="1"/>
  <c r="AJ107" i="1"/>
  <c r="AL107" i="1"/>
  <c r="AV107" i="1"/>
  <c r="AW107" i="1"/>
  <c r="N108" i="1"/>
  <c r="Q108" i="1"/>
  <c r="T108" i="1"/>
  <c r="Z108" i="1"/>
  <c r="AJ108" i="1"/>
  <c r="AL108" i="1"/>
  <c r="AV108" i="1"/>
  <c r="AW108" i="1"/>
  <c r="N109" i="1"/>
  <c r="Q109" i="1"/>
  <c r="T109" i="1"/>
  <c r="Z109" i="1"/>
  <c r="AG109" i="1"/>
  <c r="AJ109" i="1"/>
  <c r="AL109" i="1"/>
  <c r="AV109" i="1"/>
  <c r="AW109" i="1"/>
  <c r="N110" i="1"/>
  <c r="Q110" i="1"/>
  <c r="T110" i="1"/>
  <c r="Z110" i="1"/>
  <c r="AJ110" i="1"/>
  <c r="AL110" i="1"/>
  <c r="AV110" i="1"/>
  <c r="AW110" i="1"/>
  <c r="N111" i="1"/>
  <c r="Q111" i="1"/>
  <c r="T111" i="1"/>
  <c r="Z111" i="1"/>
  <c r="AJ111" i="1"/>
  <c r="AL111" i="1"/>
  <c r="AV111" i="1"/>
  <c r="AW111" i="1"/>
  <c r="N112" i="1"/>
  <c r="Q112" i="1"/>
  <c r="T112" i="1"/>
  <c r="Z112" i="1"/>
  <c r="AJ112" i="1"/>
  <c r="AL112" i="1"/>
  <c r="AV112" i="1"/>
  <c r="AW112" i="1"/>
  <c r="N113" i="1"/>
  <c r="Q113" i="1"/>
  <c r="T113" i="1"/>
  <c r="Z113" i="1"/>
  <c r="AJ113" i="1"/>
  <c r="AL113" i="1"/>
  <c r="AV113" i="1"/>
  <c r="AW113" i="1"/>
  <c r="N114" i="1"/>
  <c r="Q114" i="1"/>
  <c r="T114" i="1"/>
  <c r="Z114" i="1"/>
  <c r="AJ114" i="1"/>
  <c r="AL114" i="1"/>
  <c r="AV114" i="1"/>
  <c r="AW114" i="1"/>
  <c r="N115" i="1"/>
  <c r="Q115" i="1"/>
  <c r="T115" i="1"/>
  <c r="Z115" i="1"/>
  <c r="AJ115" i="1"/>
  <c r="AL115" i="1"/>
  <c r="AV115" i="1"/>
  <c r="AW115" i="1"/>
  <c r="N116" i="1"/>
  <c r="Q116" i="1"/>
  <c r="T116" i="1"/>
  <c r="Z116" i="1"/>
  <c r="AJ116" i="1"/>
  <c r="AL116" i="1"/>
  <c r="AV116" i="1"/>
  <c r="AW116" i="1"/>
  <c r="N117" i="1"/>
  <c r="Q117" i="1"/>
  <c r="T117" i="1"/>
  <c r="Z117" i="1"/>
  <c r="AJ117" i="1"/>
  <c r="AL117" i="1"/>
  <c r="AV117" i="1"/>
  <c r="AW117" i="1"/>
  <c r="N118" i="1"/>
  <c r="Q118" i="1"/>
  <c r="T118" i="1"/>
  <c r="Z118" i="1"/>
  <c r="AJ118" i="1"/>
  <c r="AL118" i="1"/>
  <c r="AV118" i="1"/>
  <c r="AW118" i="1"/>
  <c r="N119" i="1"/>
  <c r="Q119" i="1"/>
  <c r="T119" i="1"/>
  <c r="Z119" i="1"/>
  <c r="AJ119" i="1"/>
  <c r="AL119" i="1"/>
  <c r="AV119" i="1"/>
  <c r="AW119" i="1"/>
  <c r="N120" i="1"/>
  <c r="Q120" i="1"/>
  <c r="T120" i="1"/>
  <c r="Z120" i="1"/>
  <c r="AJ120" i="1"/>
  <c r="AL120" i="1"/>
  <c r="AV120" i="1"/>
  <c r="AW120" i="1"/>
  <c r="N121" i="1"/>
  <c r="Q121" i="1"/>
  <c r="T121" i="1"/>
  <c r="Z121" i="1"/>
  <c r="AJ121" i="1"/>
  <c r="AL121" i="1"/>
  <c r="AV121" i="1"/>
  <c r="AW121" i="1"/>
  <c r="N122" i="1"/>
  <c r="Q122" i="1"/>
  <c r="T122" i="1"/>
  <c r="Z122" i="1"/>
  <c r="AJ122" i="1"/>
  <c r="AL122" i="1"/>
  <c r="AV122" i="1"/>
  <c r="AW122" i="1"/>
  <c r="N123" i="1"/>
  <c r="Q123" i="1"/>
  <c r="T123" i="1"/>
  <c r="Z123" i="1"/>
  <c r="AJ123" i="1"/>
  <c r="AL123" i="1"/>
  <c r="AV123" i="1"/>
  <c r="AW123" i="1"/>
  <c r="N124" i="1"/>
  <c r="Q124" i="1"/>
  <c r="T124" i="1"/>
  <c r="Z124" i="1"/>
  <c r="AJ124" i="1"/>
  <c r="AL124" i="1"/>
  <c r="AV124" i="1"/>
  <c r="AW124" i="1"/>
  <c r="N125" i="1"/>
  <c r="Q125" i="1"/>
  <c r="T125" i="1"/>
  <c r="Z125" i="1"/>
  <c r="AJ125" i="1"/>
  <c r="AL125" i="1"/>
  <c r="AV125" i="1"/>
  <c r="AW125" i="1"/>
  <c r="N126" i="1"/>
  <c r="Q126" i="1"/>
  <c r="T126" i="1"/>
  <c r="Z126" i="1"/>
  <c r="AJ126" i="1"/>
  <c r="AL126" i="1"/>
  <c r="AV126" i="1"/>
  <c r="AW126" i="1"/>
  <c r="N127" i="1"/>
  <c r="Q127" i="1"/>
  <c r="T127" i="1"/>
  <c r="Z127" i="1"/>
  <c r="AJ127" i="1"/>
  <c r="AL127" i="1"/>
  <c r="AV127" i="1"/>
  <c r="AW127" i="1"/>
  <c r="N128" i="1"/>
  <c r="Q128" i="1"/>
  <c r="T128" i="1"/>
  <c r="Z128" i="1"/>
  <c r="AJ128" i="1"/>
  <c r="AL128" i="1"/>
  <c r="AV128" i="1"/>
  <c r="AW128" i="1"/>
  <c r="N129" i="1"/>
  <c r="Q129" i="1"/>
  <c r="T129" i="1"/>
  <c r="Z129" i="1"/>
  <c r="AJ129" i="1"/>
  <c r="AL129" i="1"/>
  <c r="AV129" i="1"/>
  <c r="AW129" i="1"/>
  <c r="N130" i="1"/>
  <c r="Q130" i="1"/>
  <c r="T130" i="1"/>
  <c r="Z130" i="1"/>
  <c r="AJ130" i="1"/>
  <c r="AL130" i="1"/>
  <c r="AV130" i="1"/>
  <c r="AW130" i="1"/>
  <c r="N131" i="1"/>
  <c r="Q131" i="1"/>
  <c r="T131" i="1"/>
  <c r="Z131" i="1"/>
  <c r="AJ131" i="1"/>
  <c r="AL131" i="1"/>
  <c r="AV131" i="1"/>
  <c r="AW131" i="1"/>
  <c r="N132" i="1"/>
  <c r="Q132" i="1"/>
  <c r="T132" i="1"/>
  <c r="Z132" i="1"/>
  <c r="AJ132" i="1"/>
  <c r="AL132" i="1"/>
  <c r="AV132" i="1"/>
  <c r="AW132" i="1"/>
  <c r="N133" i="1"/>
  <c r="Q133" i="1"/>
  <c r="T133" i="1"/>
  <c r="Z133" i="1"/>
  <c r="AJ133" i="1"/>
  <c r="AL133" i="1"/>
  <c r="AV133" i="1"/>
  <c r="AW133" i="1"/>
  <c r="N134" i="1"/>
  <c r="Q134" i="1"/>
  <c r="T134" i="1"/>
  <c r="Z134" i="1"/>
  <c r="AJ134" i="1"/>
  <c r="AL134" i="1"/>
  <c r="AV134" i="1"/>
  <c r="AW134" i="1"/>
  <c r="N135" i="1"/>
  <c r="Q135" i="1"/>
  <c r="T135" i="1"/>
  <c r="Z135" i="1"/>
  <c r="AJ135" i="1"/>
  <c r="AL135" i="1"/>
  <c r="AV135" i="1"/>
  <c r="AW135" i="1"/>
  <c r="N136" i="1"/>
  <c r="Q136" i="1"/>
  <c r="T136" i="1"/>
  <c r="Z136" i="1"/>
  <c r="AJ136" i="1"/>
  <c r="AL136" i="1"/>
  <c r="AV136" i="1"/>
  <c r="AW136" i="1"/>
  <c r="N137" i="1"/>
  <c r="Q137" i="1"/>
  <c r="T137" i="1"/>
  <c r="Z137" i="1"/>
  <c r="AJ137" i="1"/>
  <c r="AL137" i="1"/>
  <c r="AV137" i="1"/>
  <c r="AW137" i="1"/>
  <c r="N138" i="1"/>
  <c r="Q138" i="1"/>
  <c r="T138" i="1"/>
  <c r="Z138" i="1"/>
  <c r="AJ138" i="1"/>
  <c r="AL138" i="1"/>
  <c r="AV138" i="1"/>
  <c r="AW138" i="1"/>
  <c r="N139" i="1"/>
  <c r="Q139" i="1"/>
  <c r="T139" i="1"/>
  <c r="Z139" i="1"/>
  <c r="AJ139" i="1"/>
  <c r="AL139" i="1"/>
  <c r="AV139" i="1"/>
  <c r="AW139" i="1"/>
  <c r="N140" i="1"/>
  <c r="Q140" i="1"/>
  <c r="T140" i="1"/>
  <c r="Z140" i="1"/>
  <c r="AJ140" i="1"/>
  <c r="AL140" i="1"/>
  <c r="AV140" i="1"/>
  <c r="AW140" i="1"/>
  <c r="N141" i="1"/>
  <c r="Q141" i="1"/>
  <c r="T141" i="1"/>
  <c r="Z141" i="1"/>
  <c r="AJ141" i="1"/>
  <c r="AL141" i="1"/>
  <c r="AV141" i="1"/>
  <c r="AW141" i="1"/>
  <c r="N142" i="1"/>
  <c r="Q142" i="1"/>
  <c r="T142" i="1"/>
  <c r="Z142" i="1"/>
  <c r="AJ142" i="1"/>
  <c r="AL142" i="1"/>
  <c r="AV142" i="1"/>
  <c r="AW142" i="1"/>
  <c r="N143" i="1"/>
  <c r="Q143" i="1"/>
  <c r="T143" i="1"/>
  <c r="Z143" i="1"/>
  <c r="AJ143" i="1"/>
  <c r="AL143" i="1"/>
  <c r="AV143" i="1"/>
  <c r="AW143" i="1"/>
  <c r="N144" i="1"/>
  <c r="Q144" i="1"/>
  <c r="T144" i="1"/>
  <c r="Z144" i="1"/>
  <c r="AJ144" i="1"/>
  <c r="AL144" i="1"/>
  <c r="AV144" i="1"/>
  <c r="AW144" i="1"/>
  <c r="N145" i="1"/>
  <c r="Q145" i="1"/>
  <c r="T145" i="1"/>
  <c r="Z145" i="1"/>
  <c r="AJ145" i="1"/>
  <c r="AL145" i="1"/>
  <c r="AV145" i="1"/>
  <c r="AW145" i="1"/>
  <c r="N146" i="1"/>
  <c r="Q146" i="1"/>
  <c r="T146" i="1"/>
  <c r="Z146" i="1"/>
  <c r="AJ146" i="1"/>
  <c r="AL146" i="1"/>
  <c r="AV146" i="1"/>
  <c r="AW146" i="1"/>
  <c r="N147" i="1"/>
  <c r="Q147" i="1"/>
  <c r="T147" i="1"/>
  <c r="Z147" i="1"/>
  <c r="AJ147" i="1"/>
  <c r="AL147" i="1"/>
  <c r="AV147" i="1"/>
  <c r="AW147" i="1"/>
  <c r="N148" i="1"/>
  <c r="Q148" i="1"/>
  <c r="T148" i="1"/>
  <c r="Z148" i="1"/>
  <c r="AJ148" i="1"/>
  <c r="AL148" i="1"/>
  <c r="AV148" i="1"/>
  <c r="AW148" i="1"/>
  <c r="N149" i="1"/>
  <c r="Q149" i="1"/>
  <c r="T149" i="1"/>
  <c r="Z149" i="1"/>
  <c r="AJ149" i="1"/>
  <c r="AL149" i="1"/>
  <c r="AV149" i="1"/>
  <c r="AW149" i="1"/>
  <c r="N150" i="1"/>
  <c r="Q150" i="1"/>
  <c r="T150" i="1"/>
  <c r="Z150" i="1"/>
  <c r="AJ150" i="1"/>
  <c r="AL150" i="1"/>
  <c r="AV150" i="1"/>
  <c r="AW150" i="1"/>
  <c r="N151" i="1"/>
  <c r="Q151" i="1"/>
  <c r="T151" i="1"/>
  <c r="Z151" i="1"/>
  <c r="AJ151" i="1"/>
  <c r="AL151" i="1"/>
  <c r="AV151" i="1"/>
  <c r="AW151" i="1"/>
  <c r="N152" i="1"/>
  <c r="Q152" i="1"/>
  <c r="T152" i="1"/>
  <c r="Z152" i="1"/>
  <c r="AJ152" i="1"/>
  <c r="AL152" i="1"/>
  <c r="AV152" i="1"/>
  <c r="AW152" i="1"/>
  <c r="N153" i="1"/>
  <c r="Q153" i="1"/>
  <c r="T153" i="1"/>
  <c r="Z153" i="1"/>
  <c r="AJ153" i="1"/>
  <c r="AL153" i="1"/>
  <c r="AV153" i="1"/>
  <c r="AW153" i="1"/>
  <c r="N154" i="1"/>
  <c r="Q154" i="1"/>
  <c r="T154" i="1"/>
  <c r="Z154" i="1"/>
  <c r="AJ154" i="1"/>
  <c r="AL154" i="1"/>
  <c r="AV154" i="1"/>
  <c r="AW154" i="1"/>
  <c r="N155" i="1"/>
  <c r="Q155" i="1"/>
  <c r="T155" i="1"/>
  <c r="Z155" i="1"/>
  <c r="AJ155" i="1"/>
  <c r="AL155" i="1"/>
  <c r="AV155" i="1"/>
  <c r="AW155" i="1"/>
  <c r="N156" i="1"/>
  <c r="Q156" i="1"/>
  <c r="T156" i="1"/>
  <c r="Z156" i="1"/>
  <c r="AJ156" i="1"/>
  <c r="AL156" i="1"/>
  <c r="AV156" i="1"/>
  <c r="AW156" i="1"/>
  <c r="N157" i="1"/>
  <c r="Q157" i="1"/>
  <c r="T157" i="1"/>
  <c r="Z157" i="1"/>
  <c r="AJ157" i="1"/>
  <c r="AL157" i="1"/>
  <c r="AV157" i="1"/>
  <c r="AW157" i="1"/>
  <c r="N158" i="1"/>
  <c r="Q158" i="1"/>
  <c r="T158" i="1"/>
  <c r="Z158" i="1"/>
  <c r="AJ158" i="1"/>
  <c r="AL158" i="1"/>
  <c r="AV158" i="1"/>
  <c r="AW158" i="1"/>
  <c r="N159" i="1"/>
  <c r="Q159" i="1"/>
  <c r="T159" i="1"/>
  <c r="Z159" i="1"/>
  <c r="AJ159" i="1"/>
  <c r="AL159" i="1"/>
  <c r="AV159" i="1"/>
  <c r="AW159" i="1"/>
  <c r="N160" i="1"/>
  <c r="Q160" i="1"/>
  <c r="T160" i="1"/>
  <c r="Z160" i="1"/>
  <c r="AJ160" i="1"/>
  <c r="AL160" i="1"/>
  <c r="AV160" i="1"/>
  <c r="AW160" i="1"/>
  <c r="N161" i="1"/>
  <c r="Q161" i="1"/>
  <c r="T161" i="1"/>
  <c r="Z161" i="1"/>
  <c r="AJ161" i="1"/>
  <c r="AL161" i="1"/>
  <c r="AV161" i="1"/>
  <c r="AW161" i="1"/>
  <c r="N162" i="1"/>
  <c r="Q162" i="1"/>
  <c r="T162" i="1"/>
  <c r="Z162" i="1"/>
  <c r="AJ162" i="1"/>
  <c r="AL162" i="1"/>
  <c r="AV162" i="1"/>
  <c r="AW162" i="1"/>
  <c r="N163" i="1"/>
  <c r="Q163" i="1"/>
  <c r="T163" i="1"/>
  <c r="Z163" i="1"/>
  <c r="AJ163" i="1"/>
  <c r="AL163" i="1"/>
  <c r="AV163" i="1"/>
  <c r="AW163" i="1"/>
  <c r="N164" i="1"/>
  <c r="Q164" i="1"/>
  <c r="T164" i="1"/>
  <c r="Z164" i="1"/>
  <c r="AJ164" i="1"/>
  <c r="AL164" i="1"/>
  <c r="AV164" i="1"/>
  <c r="AW164" i="1"/>
  <c r="N165" i="1"/>
  <c r="Q165" i="1"/>
  <c r="T165" i="1"/>
  <c r="Z165" i="1"/>
  <c r="AJ165" i="1"/>
  <c r="AL165" i="1"/>
  <c r="AV165" i="1"/>
  <c r="AW165" i="1"/>
  <c r="N166" i="1"/>
  <c r="Q166" i="1"/>
  <c r="T166" i="1"/>
  <c r="Z166" i="1"/>
  <c r="AJ166" i="1"/>
  <c r="AL166" i="1"/>
  <c r="AV166" i="1"/>
  <c r="AW166" i="1"/>
  <c r="N167" i="1"/>
  <c r="Q167" i="1"/>
  <c r="T167" i="1"/>
  <c r="Z167" i="1"/>
  <c r="AJ167" i="1"/>
  <c r="AL167" i="1"/>
  <c r="AV167" i="1"/>
  <c r="AW167" i="1"/>
  <c r="N168" i="1"/>
  <c r="Q168" i="1"/>
  <c r="T168" i="1"/>
  <c r="Z168" i="1"/>
  <c r="AJ168" i="1"/>
  <c r="AL168" i="1"/>
  <c r="AV168" i="1"/>
  <c r="AW168" i="1"/>
  <c r="N169" i="1"/>
  <c r="Q169" i="1"/>
  <c r="T169" i="1"/>
  <c r="Z169" i="1"/>
  <c r="AJ169" i="1"/>
  <c r="AL169" i="1"/>
  <c r="AV169" i="1"/>
  <c r="AW169" i="1"/>
  <c r="N170" i="1"/>
  <c r="Q170" i="1"/>
  <c r="T170" i="1"/>
  <c r="Z170" i="1"/>
  <c r="AJ170" i="1"/>
  <c r="AL170" i="1"/>
  <c r="AV170" i="1"/>
  <c r="AW170" i="1"/>
  <c r="N171" i="1"/>
  <c r="Q171" i="1"/>
  <c r="T171" i="1"/>
  <c r="Z171" i="1"/>
  <c r="AJ171" i="1"/>
  <c r="AL171" i="1"/>
  <c r="AV171" i="1"/>
  <c r="AW171" i="1"/>
  <c r="N172" i="1"/>
  <c r="Q172" i="1"/>
  <c r="T172" i="1"/>
  <c r="Z172" i="1"/>
  <c r="AJ172" i="1"/>
  <c r="AL172" i="1"/>
  <c r="AV172" i="1"/>
  <c r="AW172" i="1"/>
  <c r="N173" i="1"/>
  <c r="Q173" i="1"/>
  <c r="T173" i="1"/>
  <c r="Z173" i="1"/>
  <c r="AJ173" i="1"/>
  <c r="AL173" i="1"/>
  <c r="AV173" i="1"/>
  <c r="AW173" i="1"/>
  <c r="N174" i="1"/>
  <c r="Q174" i="1"/>
  <c r="T174" i="1"/>
  <c r="Z174" i="1"/>
  <c r="AJ174" i="1"/>
  <c r="AL174" i="1"/>
  <c r="AV174" i="1"/>
  <c r="AW174" i="1"/>
  <c r="N175" i="1"/>
  <c r="Q175" i="1"/>
  <c r="T175" i="1"/>
  <c r="Z175" i="1"/>
  <c r="AJ175" i="1"/>
  <c r="AL175" i="1"/>
  <c r="AV175" i="1"/>
  <c r="AW175" i="1"/>
  <c r="N176" i="1"/>
  <c r="Q176" i="1"/>
  <c r="T176" i="1"/>
  <c r="Z176" i="1"/>
  <c r="AJ176" i="1"/>
  <c r="AL176" i="1"/>
  <c r="AV176" i="1"/>
  <c r="AW176" i="1"/>
  <c r="N177" i="1"/>
  <c r="Q177" i="1"/>
  <c r="T177" i="1"/>
  <c r="Z177" i="1"/>
  <c r="AJ177" i="1"/>
  <c r="AL177" i="1"/>
  <c r="AV177" i="1"/>
  <c r="AW177" i="1"/>
  <c r="N178" i="1"/>
  <c r="Q178" i="1"/>
  <c r="T178" i="1"/>
  <c r="Z178" i="1"/>
  <c r="AJ178" i="1"/>
  <c r="AL178" i="1"/>
  <c r="AV178" i="1"/>
  <c r="AW178" i="1"/>
  <c r="N179" i="1"/>
  <c r="Q179" i="1"/>
  <c r="T179" i="1"/>
  <c r="Z179" i="1"/>
  <c r="AJ179" i="1"/>
  <c r="AL179" i="1"/>
  <c r="AV179" i="1"/>
  <c r="AW179" i="1"/>
  <c r="N180" i="1"/>
  <c r="Q180" i="1"/>
  <c r="T180" i="1"/>
  <c r="Z180" i="1"/>
  <c r="AJ180" i="1"/>
  <c r="AL180" i="1"/>
  <c r="AV180" i="1"/>
  <c r="AW180" i="1"/>
  <c r="N181" i="1"/>
  <c r="Q181" i="1"/>
  <c r="T181" i="1"/>
  <c r="Z181" i="1"/>
  <c r="AJ181" i="1"/>
  <c r="AL181" i="1"/>
  <c r="AV181" i="1"/>
  <c r="AW181" i="1"/>
  <c r="N182" i="1"/>
  <c r="Q182" i="1"/>
  <c r="T182" i="1"/>
  <c r="Z182" i="1"/>
  <c r="AJ182" i="1"/>
  <c r="AL182" i="1"/>
  <c r="AV182" i="1"/>
  <c r="AW182" i="1"/>
  <c r="N183" i="1"/>
  <c r="Q183" i="1"/>
  <c r="T183" i="1"/>
  <c r="Z183" i="1"/>
  <c r="AJ183" i="1"/>
  <c r="AL183" i="1"/>
  <c r="AV183" i="1"/>
  <c r="AW183" i="1"/>
  <c r="N184" i="1"/>
  <c r="Q184" i="1"/>
  <c r="T184" i="1"/>
  <c r="Z184" i="1"/>
  <c r="AJ184" i="1"/>
  <c r="AL184" i="1"/>
  <c r="AV184" i="1"/>
  <c r="AW184" i="1"/>
  <c r="N185" i="1"/>
  <c r="Q185" i="1"/>
  <c r="T185" i="1"/>
  <c r="Z185" i="1"/>
  <c r="AJ185" i="1"/>
  <c r="AL185" i="1"/>
  <c r="AV185" i="1"/>
  <c r="AW185" i="1"/>
  <c r="N186" i="1"/>
  <c r="Q186" i="1"/>
  <c r="T186" i="1"/>
  <c r="Z186" i="1"/>
  <c r="AJ186" i="1"/>
  <c r="AL186" i="1"/>
  <c r="AV186" i="1"/>
  <c r="AW186" i="1"/>
  <c r="N187" i="1"/>
  <c r="Q187" i="1"/>
  <c r="T187" i="1"/>
  <c r="Z187" i="1"/>
  <c r="AJ187" i="1"/>
  <c r="AL187" i="1"/>
  <c r="AV187" i="1"/>
  <c r="AW187" i="1"/>
  <c r="N188" i="1"/>
  <c r="Q188" i="1"/>
  <c r="T188" i="1"/>
  <c r="Z188" i="1"/>
  <c r="AJ188" i="1"/>
  <c r="AL188" i="1"/>
  <c r="AV188" i="1"/>
  <c r="AW188" i="1"/>
  <c r="N189" i="1"/>
  <c r="Q189" i="1"/>
  <c r="T189" i="1"/>
  <c r="Z189" i="1"/>
  <c r="AJ189" i="1"/>
  <c r="AL189" i="1"/>
  <c r="AV189" i="1"/>
  <c r="AW189" i="1"/>
  <c r="N190" i="1"/>
  <c r="Q190" i="1"/>
  <c r="T190" i="1"/>
  <c r="Z190" i="1"/>
  <c r="AJ190" i="1"/>
  <c r="AL190" i="1"/>
  <c r="AV190" i="1"/>
  <c r="AW190" i="1"/>
  <c r="N191" i="1"/>
  <c r="Q191" i="1"/>
  <c r="T191" i="1"/>
  <c r="Z191" i="1"/>
  <c r="AJ191" i="1"/>
  <c r="AL191" i="1"/>
  <c r="AV191" i="1"/>
  <c r="AW191" i="1"/>
  <c r="N192" i="1"/>
  <c r="Q192" i="1"/>
  <c r="T192" i="1"/>
  <c r="Z192" i="1"/>
  <c r="AJ192" i="1"/>
  <c r="AL192" i="1"/>
  <c r="AV192" i="1"/>
  <c r="AW192" i="1"/>
  <c r="N193" i="1"/>
  <c r="Q193" i="1"/>
  <c r="T193" i="1"/>
  <c r="Z193" i="1"/>
  <c r="AJ193" i="1"/>
  <c r="AL193" i="1"/>
  <c r="AV193" i="1"/>
  <c r="AW193" i="1"/>
  <c r="N194" i="1"/>
  <c r="Q194" i="1"/>
  <c r="T194" i="1"/>
  <c r="Z194" i="1"/>
  <c r="AJ194" i="1"/>
  <c r="AL194" i="1"/>
  <c r="AV194" i="1"/>
  <c r="AW194" i="1"/>
  <c r="N195" i="1"/>
  <c r="Q195" i="1"/>
  <c r="T195" i="1"/>
  <c r="Z195" i="1"/>
  <c r="AJ195" i="1"/>
  <c r="AL195" i="1"/>
  <c r="AV195" i="1"/>
  <c r="AW195" i="1"/>
  <c r="N196" i="1"/>
  <c r="Q196" i="1"/>
  <c r="T196" i="1"/>
  <c r="Z196" i="1"/>
  <c r="AJ196" i="1"/>
  <c r="AL196" i="1"/>
  <c r="AV196" i="1"/>
  <c r="AW196" i="1"/>
  <c r="G197" i="1"/>
  <c r="N197" i="1"/>
  <c r="Q197" i="1"/>
  <c r="T197" i="1"/>
  <c r="Z197" i="1"/>
  <c r="AJ197" i="1"/>
  <c r="AL197" i="1"/>
  <c r="AV197" i="1"/>
  <c r="AW197" i="1"/>
  <c r="G198" i="1"/>
  <c r="N198" i="1"/>
  <c r="Q198" i="1"/>
  <c r="T198" i="1"/>
  <c r="Z198" i="1"/>
  <c r="AJ198" i="1"/>
  <c r="AL198" i="1"/>
  <c r="AV198" i="1"/>
  <c r="AW198" i="1"/>
  <c r="G199" i="1"/>
  <c r="N199" i="1"/>
  <c r="Q199" i="1"/>
  <c r="T199" i="1"/>
  <c r="Z199" i="1"/>
  <c r="AJ199" i="1"/>
  <c r="AL199" i="1"/>
  <c r="AV199" i="1"/>
  <c r="AW199" i="1"/>
  <c r="G200" i="1"/>
  <c r="N200" i="1"/>
  <c r="Q200" i="1"/>
  <c r="T200" i="1"/>
  <c r="Z200" i="1"/>
  <c r="AJ200" i="1"/>
  <c r="AL200" i="1"/>
  <c r="AV200" i="1"/>
  <c r="AW200" i="1"/>
  <c r="G201" i="1"/>
  <c r="N201" i="1"/>
  <c r="Q201" i="1"/>
  <c r="T201" i="1"/>
  <c r="Z201" i="1"/>
  <c r="AJ201" i="1"/>
  <c r="AL201" i="1"/>
  <c r="AV201" i="1"/>
  <c r="AW201" i="1"/>
  <c r="G202" i="1"/>
  <c r="N202" i="1"/>
  <c r="Q202" i="1"/>
  <c r="T202" i="1"/>
  <c r="Z202" i="1"/>
  <c r="AJ202" i="1"/>
  <c r="AL202" i="1"/>
  <c r="AV202" i="1"/>
  <c r="AW202" i="1"/>
  <c r="G203" i="1"/>
  <c r="N203" i="1"/>
  <c r="Q203" i="1"/>
  <c r="T203" i="1"/>
  <c r="Z203" i="1"/>
  <c r="AJ203" i="1"/>
  <c r="AL203" i="1"/>
  <c r="AV203" i="1"/>
  <c r="AW203" i="1"/>
  <c r="G204" i="1"/>
  <c r="N204" i="1"/>
  <c r="Q204" i="1"/>
  <c r="T204" i="1"/>
  <c r="Z204" i="1"/>
  <c r="AJ204" i="1"/>
  <c r="AL204" i="1"/>
  <c r="AV204" i="1"/>
  <c r="AW204" i="1"/>
  <c r="G205" i="1"/>
  <c r="N205" i="1"/>
  <c r="Q205" i="1"/>
  <c r="T205" i="1"/>
  <c r="Z205" i="1"/>
  <c r="AJ205" i="1"/>
  <c r="AL205" i="1"/>
  <c r="AV205" i="1"/>
  <c r="AW205" i="1"/>
  <c r="G206" i="1"/>
  <c r="N206" i="1"/>
  <c r="Q206" i="1"/>
  <c r="T206" i="1"/>
  <c r="Z206" i="1"/>
  <c r="AJ206" i="1"/>
  <c r="AL206" i="1"/>
  <c r="AV206" i="1"/>
  <c r="AW206" i="1"/>
  <c r="G207" i="1"/>
  <c r="N207" i="1"/>
  <c r="Q207" i="1"/>
  <c r="T207" i="1"/>
  <c r="Z207" i="1"/>
  <c r="AJ207" i="1"/>
  <c r="AL207" i="1"/>
  <c r="AV207" i="1"/>
  <c r="AW207" i="1"/>
  <c r="G208" i="1"/>
  <c r="N208" i="1"/>
  <c r="Q208" i="1"/>
  <c r="T208" i="1"/>
  <c r="Z208" i="1"/>
  <c r="AJ208" i="1"/>
  <c r="AL208" i="1"/>
  <c r="AV208" i="1"/>
  <c r="AW208" i="1"/>
  <c r="G209" i="1"/>
  <c r="N209" i="1"/>
  <c r="Q209" i="1"/>
  <c r="T209" i="1"/>
  <c r="Z209" i="1"/>
  <c r="AG209" i="1"/>
  <c r="AJ209" i="1"/>
  <c r="AL209" i="1"/>
  <c r="AV209" i="1"/>
  <c r="AW209" i="1"/>
  <c r="G210" i="1"/>
  <c r="N210" i="1"/>
  <c r="Q210" i="1"/>
  <c r="T210" i="1"/>
  <c r="Z210" i="1"/>
  <c r="AJ210" i="1"/>
  <c r="AL210" i="1"/>
  <c r="AV210" i="1"/>
  <c r="AW210" i="1"/>
  <c r="G211" i="1"/>
  <c r="N211" i="1"/>
  <c r="Q211" i="1"/>
  <c r="T211" i="1"/>
  <c r="Z211" i="1"/>
  <c r="AJ211" i="1"/>
  <c r="AL211" i="1"/>
  <c r="AV211" i="1"/>
  <c r="AW211" i="1"/>
  <c r="G212" i="1"/>
  <c r="N212" i="1"/>
  <c r="Q212" i="1"/>
  <c r="T212" i="1"/>
  <c r="Z212" i="1"/>
  <c r="AJ212" i="1"/>
  <c r="AL212" i="1"/>
  <c r="AV212" i="1"/>
  <c r="AW212" i="1"/>
  <c r="G213" i="1"/>
  <c r="N213" i="1"/>
  <c r="Q213" i="1"/>
  <c r="T213" i="1"/>
  <c r="Z213" i="1"/>
  <c r="AJ213" i="1"/>
  <c r="AL213" i="1"/>
  <c r="AV213" i="1"/>
  <c r="AW213" i="1"/>
  <c r="G214" i="1"/>
  <c r="N214" i="1"/>
  <c r="Q214" i="1"/>
  <c r="T214" i="1"/>
  <c r="Z214" i="1"/>
  <c r="AJ214" i="1"/>
  <c r="AL214" i="1"/>
  <c r="AV214" i="1"/>
  <c r="AW214" i="1"/>
  <c r="AT171" i="1" l="1"/>
  <c r="F171" i="1" s="1"/>
  <c r="AT119" i="1"/>
  <c r="F119" i="1" s="1"/>
  <c r="AT152" i="1"/>
  <c r="F152" i="1" s="1"/>
  <c r="AT160" i="1"/>
  <c r="F160" i="1" s="1"/>
  <c r="AT111" i="1"/>
  <c r="F111" i="1" s="1"/>
  <c r="AT103" i="1"/>
  <c r="F103" i="1" s="1"/>
  <c r="AT90" i="1"/>
  <c r="F90" i="1" s="1"/>
  <c r="AT82" i="1"/>
  <c r="F82" i="1" s="1"/>
  <c r="AT74" i="1"/>
  <c r="F74" i="1" s="1"/>
  <c r="AT66" i="1"/>
  <c r="F66" i="1" s="1"/>
  <c r="AT58" i="1"/>
  <c r="F58" i="1" s="1"/>
  <c r="AT186" i="1"/>
  <c r="F186" i="1" s="1"/>
  <c r="AT210" i="1"/>
  <c r="F210" i="1" s="1"/>
  <c r="AT198" i="1"/>
  <c r="F198" i="1" s="1"/>
  <c r="AT196" i="1"/>
  <c r="F196" i="1" s="1"/>
  <c r="AT155" i="1"/>
  <c r="F155" i="1" s="1"/>
  <c r="AT144" i="1"/>
  <c r="F144" i="1" s="1"/>
  <c r="AT139" i="1"/>
  <c r="F139" i="1" s="1"/>
  <c r="AT134" i="1"/>
  <c r="F134" i="1" s="1"/>
  <c r="AT127" i="1"/>
  <c r="F127" i="1" s="1"/>
  <c r="AT50" i="1"/>
  <c r="F50" i="1" s="1"/>
  <c r="AT194" i="1"/>
  <c r="F194" i="1" s="1"/>
  <c r="AT202" i="1"/>
  <c r="F202" i="1" s="1"/>
  <c r="AT184" i="1"/>
  <c r="F184" i="1" s="1"/>
  <c r="AT98" i="1"/>
  <c r="F98" i="1" s="1"/>
  <c r="AT165" i="1"/>
  <c r="F165" i="1" s="1"/>
  <c r="AT163" i="1"/>
  <c r="F163" i="1" s="1"/>
  <c r="AT107" i="1"/>
  <c r="F107" i="1" s="1"/>
  <c r="AT95" i="1"/>
  <c r="F95" i="1" s="1"/>
  <c r="AT87" i="1"/>
  <c r="F87" i="1" s="1"/>
  <c r="AT75" i="1"/>
  <c r="F75" i="1" s="1"/>
  <c r="AT67" i="1"/>
  <c r="F67" i="1" s="1"/>
  <c r="AT208" i="1"/>
  <c r="F208" i="1" s="1"/>
  <c r="AT190" i="1"/>
  <c r="F190" i="1" s="1"/>
  <c r="AT188" i="1"/>
  <c r="F188" i="1" s="1"/>
  <c r="AT181" i="1"/>
  <c r="F181" i="1" s="1"/>
  <c r="AT177" i="1"/>
  <c r="F177" i="1" s="1"/>
  <c r="AT169" i="1"/>
  <c r="F169" i="1" s="1"/>
  <c r="AT142" i="1"/>
  <c r="F142" i="1" s="1"/>
  <c r="AT137" i="1"/>
  <c r="F137" i="1" s="1"/>
  <c r="AT115" i="1"/>
  <c r="F115" i="1" s="1"/>
  <c r="AT114" i="1"/>
  <c r="F114" i="1" s="1"/>
  <c r="AT83" i="1"/>
  <c r="F83" i="1" s="1"/>
  <c r="AT212" i="1"/>
  <c r="F212" i="1" s="1"/>
  <c r="AT200" i="1"/>
  <c r="F200" i="1" s="1"/>
  <c r="AT176" i="1"/>
  <c r="F176" i="1" s="1"/>
  <c r="AT149" i="1"/>
  <c r="F149" i="1" s="1"/>
  <c r="AT147" i="1"/>
  <c r="F147" i="1" s="1"/>
  <c r="AT123" i="1"/>
  <c r="F123" i="1" s="1"/>
  <c r="AT99" i="1"/>
  <c r="F99" i="1" s="1"/>
  <c r="AT63" i="1"/>
  <c r="F63" i="1" s="1"/>
  <c r="AT55" i="1"/>
  <c r="F55" i="1" s="1"/>
  <c r="AT47" i="1"/>
  <c r="F47" i="1" s="1"/>
  <c r="AT46" i="1"/>
  <c r="F46" i="1" s="1"/>
  <c r="AT214" i="1"/>
  <c r="F214" i="1" s="1"/>
  <c r="AT206" i="1"/>
  <c r="F206" i="1" s="1"/>
  <c r="AT204" i="1"/>
  <c r="F204" i="1" s="1"/>
  <c r="AT192" i="1"/>
  <c r="F192" i="1" s="1"/>
  <c r="AT179" i="1"/>
  <c r="F179" i="1" s="1"/>
  <c r="AT168" i="1"/>
  <c r="F168" i="1" s="1"/>
  <c r="AT156" i="1"/>
  <c r="F156" i="1" s="1"/>
  <c r="AT153" i="1"/>
  <c r="F153" i="1" s="1"/>
  <c r="AT151" i="1"/>
  <c r="F151" i="1" s="1"/>
  <c r="AT135" i="1"/>
  <c r="F135" i="1" s="1"/>
  <c r="AT133" i="1"/>
  <c r="F133" i="1" s="1"/>
  <c r="AT130" i="1"/>
  <c r="F130" i="1" s="1"/>
  <c r="AT79" i="1"/>
  <c r="F79" i="1" s="1"/>
  <c r="AT71" i="1"/>
  <c r="F71" i="1" s="1"/>
  <c r="AT59" i="1"/>
  <c r="F59" i="1" s="1"/>
  <c r="AT42" i="1"/>
  <c r="F42" i="1" s="1"/>
  <c r="AT24" i="1"/>
  <c r="F24" i="1" s="1"/>
  <c r="AT143" i="1"/>
  <c r="F143" i="1" s="1"/>
  <c r="AT122" i="1"/>
  <c r="F122" i="1" s="1"/>
  <c r="AT120" i="1"/>
  <c r="F120" i="1" s="1"/>
  <c r="AT91" i="1"/>
  <c r="F91" i="1" s="1"/>
  <c r="AT213" i="1"/>
  <c r="F213" i="1" s="1"/>
  <c r="AT207" i="1"/>
  <c r="F207" i="1" s="1"/>
  <c r="AT205" i="1"/>
  <c r="F205" i="1" s="1"/>
  <c r="AT199" i="1"/>
  <c r="F199" i="1" s="1"/>
  <c r="AT197" i="1"/>
  <c r="F197" i="1" s="1"/>
  <c r="AT191" i="1"/>
  <c r="F191" i="1" s="1"/>
  <c r="AT189" i="1"/>
  <c r="F189" i="1" s="1"/>
  <c r="AT183" i="1"/>
  <c r="F183" i="1" s="1"/>
  <c r="AT180" i="1"/>
  <c r="F180" i="1" s="1"/>
  <c r="AT173" i="1"/>
  <c r="F173" i="1" s="1"/>
  <c r="AT172" i="1"/>
  <c r="F172" i="1" s="1"/>
  <c r="AT167" i="1"/>
  <c r="F167" i="1" s="1"/>
  <c r="AT164" i="1"/>
  <c r="F164" i="1" s="1"/>
  <c r="AT161" i="1"/>
  <c r="F161" i="1" s="1"/>
  <c r="AT150" i="1"/>
  <c r="F150" i="1" s="1"/>
  <c r="AT141" i="1"/>
  <c r="F141" i="1" s="1"/>
  <c r="AT140" i="1"/>
  <c r="F140" i="1" s="1"/>
  <c r="AT131" i="1"/>
  <c r="F131" i="1" s="1"/>
  <c r="AT93" i="1"/>
  <c r="F93" i="1" s="1"/>
  <c r="AT159" i="1"/>
  <c r="F159" i="1" s="1"/>
  <c r="AT106" i="1"/>
  <c r="F106" i="1" s="1"/>
  <c r="AT211" i="1"/>
  <c r="F211" i="1" s="1"/>
  <c r="AT209" i="1"/>
  <c r="F209" i="1" s="1"/>
  <c r="AT203" i="1"/>
  <c r="F203" i="1" s="1"/>
  <c r="AT201" i="1"/>
  <c r="F201" i="1" s="1"/>
  <c r="AT195" i="1"/>
  <c r="F195" i="1" s="1"/>
  <c r="AT193" i="1"/>
  <c r="F193" i="1" s="1"/>
  <c r="AT187" i="1"/>
  <c r="F187" i="1" s="1"/>
  <c r="AT185" i="1"/>
  <c r="F185" i="1" s="1"/>
  <c r="AT182" i="1"/>
  <c r="F182" i="1" s="1"/>
  <c r="AT175" i="1"/>
  <c r="F175" i="1" s="1"/>
  <c r="AT166" i="1"/>
  <c r="F166" i="1" s="1"/>
  <c r="AT157" i="1"/>
  <c r="F157" i="1" s="1"/>
  <c r="AT148" i="1"/>
  <c r="F148" i="1" s="1"/>
  <c r="AT145" i="1"/>
  <c r="F145" i="1" s="1"/>
  <c r="AT129" i="1"/>
  <c r="F129" i="1" s="1"/>
  <c r="AT118" i="1"/>
  <c r="F118" i="1" s="1"/>
  <c r="AT116" i="1"/>
  <c r="F116" i="1" s="1"/>
  <c r="AT86" i="1"/>
  <c r="F86" i="1" s="1"/>
  <c r="AT84" i="1"/>
  <c r="F84" i="1" s="1"/>
  <c r="AT61" i="1"/>
  <c r="F61" i="1" s="1"/>
  <c r="AT54" i="1"/>
  <c r="F54" i="1" s="1"/>
  <c r="AT20" i="1"/>
  <c r="F20" i="1" s="1"/>
  <c r="AT178" i="1"/>
  <c r="F178" i="1" s="1"/>
  <c r="AT162" i="1"/>
  <c r="F162" i="1" s="1"/>
  <c r="AT146" i="1"/>
  <c r="F146" i="1" s="1"/>
  <c r="AT125" i="1"/>
  <c r="F125" i="1" s="1"/>
  <c r="AT109" i="1"/>
  <c r="F109" i="1" s="1"/>
  <c r="AT101" i="1"/>
  <c r="F101" i="1" s="1"/>
  <c r="AT94" i="1"/>
  <c r="F94" i="1" s="1"/>
  <c r="AT92" i="1"/>
  <c r="F92" i="1" s="1"/>
  <c r="AT69" i="1"/>
  <c r="F69" i="1" s="1"/>
  <c r="AT62" i="1"/>
  <c r="F62" i="1" s="1"/>
  <c r="AT60" i="1"/>
  <c r="F60" i="1" s="1"/>
  <c r="AT51" i="1"/>
  <c r="F51" i="1" s="1"/>
  <c r="AT43" i="1"/>
  <c r="F43" i="1" s="1"/>
  <c r="AT23" i="1"/>
  <c r="F23" i="1" s="1"/>
  <c r="AT22" i="1"/>
  <c r="F22" i="1" s="1"/>
  <c r="AT128" i="1"/>
  <c r="F128" i="1" s="1"/>
  <c r="AT126" i="1"/>
  <c r="F126" i="1" s="1"/>
  <c r="AT124" i="1"/>
  <c r="F124" i="1" s="1"/>
  <c r="AT112" i="1"/>
  <c r="F112" i="1" s="1"/>
  <c r="AT110" i="1"/>
  <c r="F110" i="1" s="1"/>
  <c r="AT108" i="1"/>
  <c r="F108" i="1" s="1"/>
  <c r="AT102" i="1"/>
  <c r="F102" i="1" s="1"/>
  <c r="AT100" i="1"/>
  <c r="F100" i="1" s="1"/>
  <c r="AT77" i="1"/>
  <c r="F77" i="1" s="1"/>
  <c r="AT70" i="1"/>
  <c r="F70" i="1" s="1"/>
  <c r="AT68" i="1"/>
  <c r="F68" i="1" s="1"/>
  <c r="AT53" i="1"/>
  <c r="F53" i="1" s="1"/>
  <c r="AT45" i="1"/>
  <c r="F45" i="1" s="1"/>
  <c r="AT174" i="1"/>
  <c r="F174" i="1" s="1"/>
  <c r="AT158" i="1"/>
  <c r="F158" i="1" s="1"/>
  <c r="AT170" i="1"/>
  <c r="F170" i="1" s="1"/>
  <c r="AT154" i="1"/>
  <c r="F154" i="1" s="1"/>
  <c r="AT138" i="1"/>
  <c r="F138" i="1" s="1"/>
  <c r="AT136" i="1"/>
  <c r="F136" i="1" s="1"/>
  <c r="AT117" i="1"/>
  <c r="F117" i="1" s="1"/>
  <c r="AT85" i="1"/>
  <c r="F85" i="1" s="1"/>
  <c r="AT78" i="1"/>
  <c r="F78" i="1" s="1"/>
  <c r="AT76" i="1"/>
  <c r="F76" i="1" s="1"/>
  <c r="AT52" i="1"/>
  <c r="F52" i="1" s="1"/>
  <c r="AT44" i="1"/>
  <c r="F44" i="1" s="1"/>
  <c r="AT21" i="1"/>
  <c r="F21" i="1" s="1"/>
  <c r="AT132" i="1"/>
  <c r="F132" i="1" s="1"/>
  <c r="AT121" i="1"/>
  <c r="F121" i="1" s="1"/>
  <c r="AT113" i="1"/>
  <c r="F113" i="1" s="1"/>
  <c r="AT105" i="1"/>
  <c r="F105" i="1" s="1"/>
  <c r="AT97" i="1"/>
  <c r="F97" i="1" s="1"/>
  <c r="AT89" i="1"/>
  <c r="F89" i="1" s="1"/>
  <c r="AT81" i="1"/>
  <c r="F81" i="1" s="1"/>
  <c r="AT73" i="1"/>
  <c r="F73" i="1" s="1"/>
  <c r="AT65" i="1"/>
  <c r="F65" i="1" s="1"/>
  <c r="AT57" i="1"/>
  <c r="F57" i="1" s="1"/>
  <c r="AT49" i="1"/>
  <c r="F49" i="1" s="1"/>
  <c r="AT41" i="1"/>
  <c r="F41" i="1" s="1"/>
  <c r="AT104" i="1"/>
  <c r="F104" i="1" s="1"/>
  <c r="AT96" i="1"/>
  <c r="F96" i="1" s="1"/>
  <c r="AT88" i="1"/>
  <c r="F88" i="1" s="1"/>
  <c r="AT80" i="1"/>
  <c r="F80" i="1" s="1"/>
  <c r="AT72" i="1"/>
  <c r="F72" i="1" s="1"/>
  <c r="AT64" i="1"/>
  <c r="F64" i="1" s="1"/>
  <c r="AT56" i="1"/>
  <c r="F56" i="1" s="1"/>
  <c r="AT48" i="1"/>
  <c r="F48" i="1" s="1"/>
  <c r="AT40" i="1"/>
  <c r="F40" i="1" s="1"/>
  <c r="N4" i="1" l="1"/>
  <c r="Q4" i="1"/>
  <c r="T4" i="1"/>
  <c r="Z4" i="1"/>
  <c r="AG4" i="1"/>
  <c r="AJ4" i="1"/>
  <c r="AL4" i="1"/>
  <c r="AV4" i="1"/>
  <c r="AW4" i="1"/>
  <c r="N5" i="1"/>
  <c r="Q5" i="1"/>
  <c r="T5" i="1"/>
  <c r="Z5" i="1"/>
  <c r="AG5" i="1"/>
  <c r="AJ5" i="1"/>
  <c r="AL5" i="1"/>
  <c r="AV5" i="1"/>
  <c r="AW5" i="1"/>
  <c r="N6" i="1"/>
  <c r="Q6" i="1"/>
  <c r="T6" i="1"/>
  <c r="Z6" i="1"/>
  <c r="AG6" i="1"/>
  <c r="AJ6" i="1"/>
  <c r="AL6" i="1"/>
  <c r="AV6" i="1"/>
  <c r="AW6" i="1"/>
  <c r="N7" i="1"/>
  <c r="Q7" i="1"/>
  <c r="T7" i="1"/>
  <c r="Z7" i="1"/>
  <c r="AG7" i="1"/>
  <c r="AJ7" i="1"/>
  <c r="AL7" i="1"/>
  <c r="AV7" i="1"/>
  <c r="AW7" i="1"/>
  <c r="N8" i="1"/>
  <c r="Q8" i="1"/>
  <c r="T8" i="1"/>
  <c r="Z8" i="1"/>
  <c r="AG8" i="1"/>
  <c r="AJ8" i="1"/>
  <c r="AL8" i="1"/>
  <c r="AV8" i="1"/>
  <c r="AW8" i="1"/>
  <c r="N9" i="1"/>
  <c r="Q9" i="1"/>
  <c r="T9" i="1"/>
  <c r="Z9" i="1"/>
  <c r="AG9" i="1"/>
  <c r="AJ9" i="1"/>
  <c r="AL9" i="1"/>
  <c r="AV9" i="1"/>
  <c r="AW9" i="1"/>
  <c r="N10" i="1"/>
  <c r="Q10" i="1"/>
  <c r="T10" i="1"/>
  <c r="Z10" i="1"/>
  <c r="AG10" i="1"/>
  <c r="AJ10" i="1"/>
  <c r="AL10" i="1"/>
  <c r="AV10" i="1"/>
  <c r="AW10" i="1"/>
  <c r="N11" i="1"/>
  <c r="Q11" i="1"/>
  <c r="T11" i="1"/>
  <c r="Z11" i="1"/>
  <c r="AG11" i="1"/>
  <c r="AJ11" i="1"/>
  <c r="AL11" i="1"/>
  <c r="AV11" i="1"/>
  <c r="AW11" i="1"/>
  <c r="N12" i="1"/>
  <c r="Q12" i="1"/>
  <c r="T12" i="1"/>
  <c r="Z12" i="1"/>
  <c r="AG12" i="1"/>
  <c r="AJ12" i="1"/>
  <c r="AL12" i="1"/>
  <c r="AV12" i="1"/>
  <c r="AW12" i="1"/>
  <c r="N13" i="1"/>
  <c r="Q13" i="1"/>
  <c r="T13" i="1"/>
  <c r="Z13" i="1"/>
  <c r="AG13" i="1"/>
  <c r="AJ13" i="1"/>
  <c r="AL13" i="1"/>
  <c r="AV13" i="1"/>
  <c r="AW13" i="1"/>
  <c r="N14" i="1"/>
  <c r="Q14" i="1"/>
  <c r="T14" i="1"/>
  <c r="Z14" i="1"/>
  <c r="AG14" i="1"/>
  <c r="AJ14" i="1"/>
  <c r="AL14" i="1"/>
  <c r="AV14" i="1"/>
  <c r="AW14" i="1"/>
  <c r="N15" i="1"/>
  <c r="Q15" i="1"/>
  <c r="T15" i="1"/>
  <c r="Z15" i="1"/>
  <c r="AG15" i="1"/>
  <c r="AJ15" i="1"/>
  <c r="AL15" i="1"/>
  <c r="AV15" i="1"/>
  <c r="AW15" i="1"/>
  <c r="N16" i="1"/>
  <c r="Q16" i="1"/>
  <c r="T16" i="1"/>
  <c r="Z16" i="1"/>
  <c r="AG16" i="1"/>
  <c r="AJ16" i="1"/>
  <c r="AL16" i="1"/>
  <c r="AV16" i="1"/>
  <c r="AW16" i="1"/>
  <c r="N17" i="1"/>
  <c r="Q17" i="1"/>
  <c r="T17" i="1"/>
  <c r="Z17" i="1"/>
  <c r="AG17" i="1"/>
  <c r="AJ17" i="1"/>
  <c r="AL17" i="1"/>
  <c r="AV17" i="1"/>
  <c r="AW17" i="1"/>
  <c r="N18" i="1"/>
  <c r="T18" i="1"/>
  <c r="Z18" i="1"/>
  <c r="AG18" i="1"/>
  <c r="AJ18" i="1"/>
  <c r="AL18" i="1"/>
  <c r="AV18" i="1"/>
  <c r="AW18" i="1"/>
  <c r="N19" i="1"/>
  <c r="Q19" i="1"/>
  <c r="T19" i="1"/>
  <c r="Z19" i="1"/>
  <c r="AG19" i="1"/>
  <c r="AJ19" i="1"/>
  <c r="AL19" i="1"/>
  <c r="AV19" i="1"/>
  <c r="AW19" i="1"/>
  <c r="AT16" i="1" l="1"/>
  <c r="F16" i="1" s="1"/>
  <c r="AT8" i="1"/>
  <c r="F8" i="1" s="1"/>
  <c r="AT4" i="1"/>
  <c r="F4" i="1" s="1"/>
  <c r="AT12" i="1"/>
  <c r="F12" i="1" s="1"/>
  <c r="AT5" i="1"/>
  <c r="F5" i="1" s="1"/>
  <c r="AT17" i="1"/>
  <c r="F17" i="1" s="1"/>
  <c r="AT15" i="1"/>
  <c r="F15" i="1" s="1"/>
  <c r="AT11" i="1"/>
  <c r="F11" i="1" s="1"/>
  <c r="AT14" i="1"/>
  <c r="F14" i="1" s="1"/>
  <c r="AT13" i="1"/>
  <c r="F13" i="1" s="1"/>
  <c r="AT10" i="1"/>
  <c r="F10" i="1" s="1"/>
  <c r="AT9" i="1"/>
  <c r="F9" i="1" s="1"/>
  <c r="AT7" i="1"/>
  <c r="F7" i="1" s="1"/>
  <c r="AT6" i="1"/>
  <c r="F6" i="1" s="1"/>
  <c r="AT19" i="1"/>
  <c r="F19" i="1" s="1"/>
  <c r="AT18" i="1"/>
  <c r="F18" i="1" s="1"/>
</calcChain>
</file>

<file path=xl/sharedStrings.xml><?xml version="1.0" encoding="utf-8"?>
<sst xmlns="http://schemas.openxmlformats.org/spreadsheetml/2006/main" count="428" uniqueCount="94">
  <si>
    <t>170 pronks 190 hõbe 210 kuld</t>
  </si>
  <si>
    <t>a</t>
  </si>
  <si>
    <t>b</t>
  </si>
  <si>
    <t>Jrk.nr</t>
  </si>
  <si>
    <t>Trofee omanik</t>
  </si>
  <si>
    <t>Jahiselts</t>
  </si>
  <si>
    <t>Laskmise koht</t>
  </si>
  <si>
    <t>Laskmise aeg</t>
  </si>
  <si>
    <t>Sarve pikkus</t>
  </si>
  <si>
    <t>Palle</t>
  </si>
  <si>
    <t>Silmaharu pikkus</t>
  </si>
  <si>
    <t>Keskmise haru pikkus</t>
  </si>
  <si>
    <t>Kibunapärja ümbermõõt</t>
  </si>
  <si>
    <t>Sarve ümbermõõt alt</t>
  </si>
  <si>
    <t>Sarve ümbermõõt ülevalt</t>
  </si>
  <si>
    <t>Sarve kaal</t>
  </si>
  <si>
    <t>Sarveharude arv</t>
  </si>
  <si>
    <t>Vahekaugus</t>
  </si>
  <si>
    <t>Vaheharud</t>
  </si>
  <si>
    <t>Värvus</t>
  </si>
  <si>
    <t>Kibunad</t>
  </si>
  <si>
    <t>Tipud</t>
  </si>
  <si>
    <t>Kroon</t>
  </si>
  <si>
    <t>Mahaarvestus</t>
  </si>
  <si>
    <t>Medal</t>
  </si>
  <si>
    <t>Jahipiirkond</t>
  </si>
  <si>
    <t>omanik</t>
  </si>
  <si>
    <t>selts</t>
  </si>
  <si>
    <t>koht</t>
  </si>
  <si>
    <t>aeg</t>
  </si>
  <si>
    <t>Vanus</t>
  </si>
  <si>
    <t>LL pikkus</t>
  </si>
  <si>
    <t>Sarve-tüvik</t>
  </si>
  <si>
    <t>P</t>
  </si>
  <si>
    <t>V</t>
  </si>
  <si>
    <t>Kaugus</t>
  </si>
  <si>
    <t>%</t>
  </si>
  <si>
    <t xml:space="preserve">Maha </t>
  </si>
  <si>
    <t>Punkte</t>
  </si>
  <si>
    <t>kaal</t>
  </si>
  <si>
    <t>maha-arvestus</t>
  </si>
  <si>
    <t>Urman, Rein</t>
  </si>
  <si>
    <t>Leluselja</t>
  </si>
  <si>
    <t>8,5-9,5</t>
  </si>
  <si>
    <t>HÕBE</t>
  </si>
  <si>
    <t>Aasmaa, Raigo</t>
  </si>
  <si>
    <t>Pühalepa</t>
  </si>
  <si>
    <t>11,5-12,5</t>
  </si>
  <si>
    <t>KULD</t>
  </si>
  <si>
    <t>Aasmaa, Hannes</t>
  </si>
  <si>
    <t>6,5-7,5</t>
  </si>
  <si>
    <t>PRONKS</t>
  </si>
  <si>
    <t>Kiin, Kairit</t>
  </si>
  <si>
    <t>Kõrgessaare (leitud)</t>
  </si>
  <si>
    <t>Aunpuu, Richard</t>
  </si>
  <si>
    <t>Emmaste</t>
  </si>
  <si>
    <t>Rand, Kaido</t>
  </si>
  <si>
    <t>Suuremõisa</t>
  </si>
  <si>
    <t>Tisler, Deilor-Renato</t>
  </si>
  <si>
    <t>4,5-5,5</t>
  </si>
  <si>
    <t>Kaasik, Vallat</t>
  </si>
  <si>
    <t>Määvli</t>
  </si>
  <si>
    <t>Pruul, Paavo</t>
  </si>
  <si>
    <t>Sadul, Taavi</t>
  </si>
  <si>
    <t>Ala, Erki</t>
  </si>
  <si>
    <t>Kärdla</t>
  </si>
  <si>
    <t>Brikker, Jaan</t>
  </si>
  <si>
    <t>Käina</t>
  </si>
  <si>
    <t>12+</t>
  </si>
  <si>
    <t>Sarapuu, Siim</t>
  </si>
  <si>
    <t>Kruuse, Viktor</t>
  </si>
  <si>
    <t>kännase vigastus</t>
  </si>
  <si>
    <t>Saartok, Jaanis</t>
  </si>
  <si>
    <t>Kallas, Mikk</t>
  </si>
  <si>
    <t>Jõpiselg, Andres</t>
  </si>
  <si>
    <t>Köster, Tauno</t>
  </si>
  <si>
    <t>00/02/2020</t>
  </si>
  <si>
    <t>Sadul, Meelis</t>
  </si>
  <si>
    <t>Üle 12</t>
  </si>
  <si>
    <t>Niit, Joosep</t>
  </si>
  <si>
    <t>Onno, Lauri</t>
  </si>
  <si>
    <t>Reha, Tiit</t>
  </si>
  <si>
    <t>Leiger, Lembit</t>
  </si>
  <si>
    <t>Aasma, Raigo</t>
  </si>
  <si>
    <t>Nurkse, Riho</t>
  </si>
  <si>
    <t>Pruul, Avo</t>
  </si>
  <si>
    <t>Viitamees, Taniel</t>
  </si>
  <si>
    <t>Aasma, Raigo?</t>
  </si>
  <si>
    <t>Paulus, Anti?</t>
  </si>
  <si>
    <t>Raadik, Urmo?</t>
  </si>
  <si>
    <t>Jäälaid, Lauri?</t>
  </si>
  <si>
    <t>Raadik, Urmo</t>
  </si>
  <si>
    <t>Jäälaid, Lauri</t>
  </si>
  <si>
    <t>Raigo Aasma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</si>
</sst>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0.0"/>
  </numFmts>
  <fonts count="10"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20"/>
      <name val="Times New Roman Baltic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1" xfId="1" applyFont="1" applyBorder="1"/>
    <xf numFmtId="0" fontId="1" fillId="0" borderId="2" xfId="1" applyFont="1" applyBorder="1"/>
    <xf numFmtId="164" fontId="1" fillId="0" borderId="2" xfId="1" applyNumberFormat="1" applyFont="1" applyBorder="1"/>
    <xf numFmtId="0" fontId="1" fillId="2" borderId="2" xfId="1" applyFont="1" applyFill="1" applyBorder="1"/>
    <xf numFmtId="165" fontId="1" fillId="0" borderId="2" xfId="1" applyNumberFormat="1" applyFont="1" applyBorder="1"/>
    <xf numFmtId="0" fontId="1" fillId="0" borderId="2" xfId="1" applyFont="1" applyBorder="1" applyAlignment="1">
      <alignment horizontal="center"/>
    </xf>
    <xf numFmtId="2" fontId="1" fillId="2" borderId="2" xfId="1" applyNumberFormat="1" applyFont="1" applyFill="1" applyBorder="1"/>
    <xf numFmtId="0" fontId="1" fillId="3" borderId="3" xfId="1" applyFont="1" applyFill="1" applyBorder="1"/>
    <xf numFmtId="0" fontId="1" fillId="0" borderId="3" xfId="1" applyFont="1" applyBorder="1"/>
    <xf numFmtId="0" fontId="1" fillId="0" borderId="0" xfId="1" applyFont="1"/>
    <xf numFmtId="0" fontId="7" fillId="0" borderId="0" xfId="2"/>
    <xf numFmtId="0" fontId="2" fillId="4" borderId="4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left" wrapText="1"/>
    </xf>
    <xf numFmtId="0" fontId="3" fillId="4" borderId="4" xfId="1" applyFont="1" applyFill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1" fillId="0" borderId="0" xfId="1" applyFont="1" applyAlignment="1">
      <alignment horizontal="center" wrapText="1"/>
    </xf>
    <xf numFmtId="0" fontId="4" fillId="5" borderId="4" xfId="1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left" wrapText="1"/>
    </xf>
    <xf numFmtId="164" fontId="5" fillId="5" borderId="4" xfId="2" applyNumberFormat="1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right" wrapText="1"/>
    </xf>
    <xf numFmtId="0" fontId="5" fillId="5" borderId="5" xfId="2" applyFont="1" applyFill="1" applyBorder="1" applyAlignment="1">
      <alignment horizontal="center" wrapText="1"/>
    </xf>
    <xf numFmtId="0" fontId="5" fillId="2" borderId="6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" fillId="6" borderId="2" xfId="1" applyFont="1" applyFill="1" applyBorder="1"/>
    <xf numFmtId="0" fontId="1" fillId="6" borderId="7" xfId="1" applyFont="1" applyFill="1" applyBorder="1"/>
    <xf numFmtId="2" fontId="1" fillId="6" borderId="7" xfId="1" applyNumberFormat="1" applyFont="1" applyFill="1" applyBorder="1"/>
    <xf numFmtId="2" fontId="2" fillId="4" borderId="4" xfId="1" applyNumberFormat="1" applyFont="1" applyFill="1" applyBorder="1" applyAlignment="1">
      <alignment horizontal="center" wrapText="1"/>
    </xf>
    <xf numFmtId="2" fontId="5" fillId="5" borderId="4" xfId="2" applyNumberFormat="1" applyFont="1" applyFill="1" applyBorder="1" applyAlignment="1">
      <alignment horizontal="center" wrapText="1"/>
    </xf>
    <xf numFmtId="2" fontId="1" fillId="0" borderId="2" xfId="1" applyNumberFormat="1" applyFont="1" applyBorder="1"/>
    <xf numFmtId="0" fontId="1" fillId="4" borderId="4" xfId="1" applyFont="1" applyFill="1" applyBorder="1" applyAlignment="1">
      <alignment horizontal="center" wrapText="1"/>
    </xf>
    <xf numFmtId="0" fontId="6" fillId="5" borderId="4" xfId="2" applyFont="1" applyFill="1" applyBorder="1" applyAlignment="1">
      <alignment horizontal="right" wrapText="1"/>
    </xf>
    <xf numFmtId="0" fontId="1" fillId="0" borderId="2" xfId="1" applyFont="1" applyBorder="1" applyAlignment="1">
      <alignment horizontal="right"/>
    </xf>
    <xf numFmtId="0" fontId="2" fillId="0" borderId="4" xfId="1" applyFont="1" applyBorder="1" applyAlignment="1">
      <alignment horizontal="left" wrapText="1"/>
    </xf>
    <xf numFmtId="0" fontId="1" fillId="0" borderId="7" xfId="1" applyFont="1" applyBorder="1"/>
    <xf numFmtId="0" fontId="1" fillId="0" borderId="8" xfId="4" applyFont="1" applyBorder="1"/>
    <xf numFmtId="164" fontId="1" fillId="0" borderId="8" xfId="4" applyNumberFormat="1" applyFont="1" applyBorder="1"/>
    <xf numFmtId="2" fontId="1" fillId="0" borderId="8" xfId="4" applyNumberFormat="1" applyFont="1" applyBorder="1"/>
    <xf numFmtId="0" fontId="1" fillId="0" borderId="8" xfId="4" applyFont="1" applyBorder="1" applyAlignment="1">
      <alignment horizontal="right"/>
    </xf>
    <xf numFmtId="0" fontId="1" fillId="7" borderId="8" xfId="4" applyFont="1" applyFill="1" applyBorder="1"/>
    <xf numFmtId="0" fontId="1" fillId="7" borderId="9" xfId="4" applyFont="1" applyFill="1" applyBorder="1"/>
    <xf numFmtId="0" fontId="1" fillId="0" borderId="9" xfId="4" applyFont="1" applyBorder="1"/>
    <xf numFmtId="165" fontId="1" fillId="0" borderId="8" xfId="4" applyNumberFormat="1" applyFont="1" applyBorder="1"/>
    <xf numFmtId="0" fontId="1" fillId="0" borderId="8" xfId="4" applyFont="1" applyBorder="1" applyAlignment="1">
      <alignment horizontal="center"/>
    </xf>
    <xf numFmtId="2" fontId="1" fillId="7" borderId="9" xfId="4" applyNumberFormat="1" applyFont="1" applyFill="1" applyBorder="1"/>
    <xf numFmtId="0" fontId="1" fillId="8" borderId="10" xfId="4" applyFont="1" applyFill="1" applyBorder="1"/>
    <xf numFmtId="0" fontId="1" fillId="0" borderId="10" xfId="4" applyFont="1" applyBorder="1"/>
    <xf numFmtId="0" fontId="1" fillId="0" borderId="0" xfId="4" applyFont="1"/>
    <xf numFmtId="0" fontId="9" fillId="0" borderId="0" xfId="4"/>
    <xf numFmtId="0" fontId="1" fillId="0" borderId="2" xfId="4" applyFont="1" applyBorder="1"/>
    <xf numFmtId="0" fontId="1" fillId="0" borderId="8" xfId="1" applyFont="1" applyBorder="1"/>
    <xf numFmtId="0" fontId="1" fillId="0" borderId="1" xfId="4" applyFont="1" applyBorder="1"/>
    <xf numFmtId="164" fontId="1" fillId="0" borderId="2" xfId="4" applyNumberFormat="1" applyFont="1" applyBorder="1"/>
    <xf numFmtId="164" fontId="1" fillId="0" borderId="8" xfId="1" applyNumberFormat="1" applyFont="1" applyBorder="1"/>
    <xf numFmtId="2" fontId="1" fillId="0" borderId="2" xfId="4" applyNumberFormat="1" applyFont="1" applyBorder="1"/>
    <xf numFmtId="2" fontId="1" fillId="0" borderId="8" xfId="1" applyNumberFormat="1" applyFont="1" applyBorder="1"/>
    <xf numFmtId="0" fontId="1" fillId="0" borderId="2" xfId="4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7" borderId="2" xfId="4" applyFont="1" applyFill="1" applyBorder="1"/>
    <xf numFmtId="0" fontId="1" fillId="6" borderId="8" xfId="1" applyFont="1" applyFill="1" applyBorder="1"/>
    <xf numFmtId="0" fontId="1" fillId="7" borderId="7" xfId="4" applyFont="1" applyFill="1" applyBorder="1"/>
    <xf numFmtId="0" fontId="1" fillId="6" borderId="9" xfId="1" applyFont="1" applyFill="1" applyBorder="1"/>
    <xf numFmtId="0" fontId="1" fillId="0" borderId="7" xfId="4" applyFont="1" applyBorder="1"/>
    <xf numFmtId="0" fontId="1" fillId="0" borderId="9" xfId="1" applyFont="1" applyBorder="1"/>
    <xf numFmtId="165" fontId="1" fillId="0" borderId="2" xfId="4" applyNumberFormat="1" applyFont="1" applyBorder="1"/>
    <xf numFmtId="165" fontId="1" fillId="0" borderId="8" xfId="1" applyNumberFormat="1" applyFont="1" applyBorder="1"/>
    <xf numFmtId="0" fontId="1" fillId="0" borderId="2" xfId="4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2" fontId="1" fillId="7" borderId="7" xfId="4" applyNumberFormat="1" applyFont="1" applyFill="1" applyBorder="1"/>
    <xf numFmtId="2" fontId="1" fillId="6" borderId="9" xfId="1" applyNumberFormat="1" applyFont="1" applyFill="1" applyBorder="1"/>
    <xf numFmtId="0" fontId="1" fillId="8" borderId="3" xfId="4" applyFont="1" applyFill="1" applyBorder="1"/>
    <xf numFmtId="0" fontId="1" fillId="3" borderId="10" xfId="1" applyFont="1" applyFill="1" applyBorder="1"/>
    <xf numFmtId="0" fontId="1" fillId="0" borderId="3" xfId="4" applyFont="1" applyBorder="1"/>
    <xf numFmtId="0" fontId="1" fillId="0" borderId="10" xfId="1" applyFont="1" applyBorder="1"/>
    <xf numFmtId="164" fontId="1" fillId="9" borderId="8" xfId="1" applyNumberFormat="1" applyFont="1" applyFill="1" applyBorder="1"/>
    <xf numFmtId="0" fontId="1" fillId="0" borderId="1" xfId="1" applyFont="1" applyFill="1" applyBorder="1"/>
    <xf numFmtId="0" fontId="1" fillId="0" borderId="8" xfId="1" applyFont="1" applyFill="1" applyBorder="1"/>
    <xf numFmtId="0" fontId="1" fillId="0" borderId="2" xfId="1" applyFont="1" applyFill="1" applyBorder="1"/>
    <xf numFmtId="0" fontId="5" fillId="5" borderId="4" xfId="2" applyFont="1" applyFill="1" applyBorder="1" applyAlignment="1">
      <alignment horizontal="center" wrapText="1"/>
    </xf>
  </cellXfs>
  <cellStyles count="5">
    <cellStyle name="Excel Built-in Normal" xfId="3" xr:uid="{00000000-0005-0000-0000-000000000000}"/>
    <cellStyle name="Excel Built-in Normal 1" xfId="1" xr:uid="{00000000-0005-0000-0000-000001000000}"/>
    <cellStyle name="Excel Built-in Normal 2" xfId="2" xr:uid="{00000000-0005-0000-0000-000002000000}"/>
    <cellStyle name="Explanatory Text" xfId="4" builtinId="5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99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14"/>
  <sheetViews>
    <sheetView tabSelected="1" zoomScale="95" zoomScaleNormal="95" workbookViewId="0">
      <pane xSplit="3" ySplit="3" topLeftCell="D4" activePane="bottomRight" state="frozen"/>
      <selection pane="topRight" activeCell="Z1" sqref="Z1"/>
      <selection pane="bottomLeft" activeCell="A422" sqref="A422"/>
      <selection pane="bottomRight"/>
    </sheetView>
  </sheetViews>
  <sheetFormatPr baseColWidth="10" defaultColWidth="11.5" defaultRowHeight="13"/>
  <cols>
    <col min="1" max="1" width="9.6640625" style="1" customWidth="1"/>
    <col min="2" max="2" width="17.33203125" style="2" bestFit="1" customWidth="1"/>
    <col min="3" max="3" width="12" style="2" customWidth="1"/>
    <col min="4" max="4" width="13.5" style="2" customWidth="1"/>
    <col min="5" max="5" width="10.6640625" style="3" customWidth="1"/>
    <col min="6" max="6" width="10.6640625" style="37" customWidth="1"/>
    <col min="7" max="7" width="13" style="3" bestFit="1" customWidth="1"/>
    <col min="8" max="8" width="9.5" style="40" bestFit="1" customWidth="1"/>
    <col min="9" max="13" width="9" style="2" customWidth="1"/>
    <col min="14" max="14" width="9" style="4" customWidth="1"/>
    <col min="15" max="16" width="9" style="2" customWidth="1"/>
    <col min="17" max="17" width="9" style="4" customWidth="1"/>
    <col min="18" max="19" width="9" style="2" customWidth="1"/>
    <col min="20" max="20" width="9" style="4" customWidth="1"/>
    <col min="21" max="22" width="9" style="2" customWidth="1"/>
    <col min="23" max="23" width="9" style="4" customWidth="1"/>
    <col min="24" max="25" width="9" style="2" customWidth="1"/>
    <col min="26" max="26" width="9" style="4" customWidth="1"/>
    <col min="27" max="28" width="9" style="2" customWidth="1"/>
    <col min="29" max="29" width="9" style="4" customWidth="1"/>
    <col min="30" max="32" width="9" style="2" customWidth="1"/>
    <col min="33" max="33" width="9" style="4" customWidth="1"/>
    <col min="34" max="35" width="9" style="2" customWidth="1"/>
    <col min="36" max="36" width="9" style="4" customWidth="1"/>
    <col min="37" max="37" width="9" style="2" customWidth="1"/>
    <col min="38" max="38" width="9" style="5" customWidth="1"/>
    <col min="39" max="41" width="9" style="2" customWidth="1"/>
    <col min="42" max="42" width="12" style="2" customWidth="1"/>
    <col min="43" max="44" width="9" style="2" customWidth="1"/>
    <col min="45" max="45" width="11" style="6" customWidth="1"/>
    <col min="46" max="46" width="9" style="7" customWidth="1"/>
    <col min="47" max="47" width="9.1640625" style="8" customWidth="1"/>
    <col min="48" max="48" width="14" style="9" customWidth="1"/>
    <col min="49" max="49" width="11.1640625" style="9" customWidth="1"/>
    <col min="50" max="249" width="9.1640625" style="10" customWidth="1"/>
    <col min="250" max="16384" width="11.5" style="11"/>
  </cols>
  <sheetData>
    <row r="1" spans="1:49" s="17" customFormat="1" ht="43" customHeight="1">
      <c r="A1" s="2"/>
      <c r="B1" s="12"/>
      <c r="C1" s="12"/>
      <c r="D1" s="12"/>
      <c r="E1" s="12"/>
      <c r="F1" s="35"/>
      <c r="G1" s="12"/>
      <c r="H1" s="3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41"/>
      <c r="AE1" s="41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4" t="s">
        <v>0</v>
      </c>
      <c r="AV1" s="15" t="s">
        <v>1</v>
      </c>
      <c r="AW1" s="16" t="s">
        <v>2</v>
      </c>
    </row>
    <row r="2" spans="1:49" s="29" customFormat="1" ht="24" customHeight="1">
      <c r="A2" s="18" t="s">
        <v>3</v>
      </c>
      <c r="B2" s="19" t="s">
        <v>4</v>
      </c>
      <c r="C2" s="20" t="s">
        <v>5</v>
      </c>
      <c r="D2" s="19" t="s">
        <v>6</v>
      </c>
      <c r="E2" s="21" t="s">
        <v>7</v>
      </c>
      <c r="F2" s="36"/>
      <c r="G2" s="21"/>
      <c r="H2" s="39"/>
      <c r="I2" s="22"/>
      <c r="J2" s="23"/>
      <c r="K2" s="23"/>
      <c r="L2" s="86" t="s">
        <v>8</v>
      </c>
      <c r="M2" s="86"/>
      <c r="N2" s="24" t="s">
        <v>9</v>
      </c>
      <c r="O2" s="86" t="s">
        <v>10</v>
      </c>
      <c r="P2" s="86"/>
      <c r="Q2" s="25" t="s">
        <v>9</v>
      </c>
      <c r="R2" s="86" t="s">
        <v>11</v>
      </c>
      <c r="S2" s="86"/>
      <c r="T2" s="25" t="s">
        <v>9</v>
      </c>
      <c r="U2" s="86" t="s">
        <v>12</v>
      </c>
      <c r="V2" s="86"/>
      <c r="W2" s="25" t="s">
        <v>9</v>
      </c>
      <c r="X2" s="86" t="s">
        <v>13</v>
      </c>
      <c r="Y2" s="86"/>
      <c r="Z2" s="25" t="s">
        <v>9</v>
      </c>
      <c r="AA2" s="86" t="s">
        <v>14</v>
      </c>
      <c r="AB2" s="86"/>
      <c r="AC2" s="25" t="s">
        <v>9</v>
      </c>
      <c r="AD2" s="27"/>
      <c r="AE2" s="27"/>
      <c r="AF2" s="86" t="s">
        <v>15</v>
      </c>
      <c r="AG2" s="25" t="s">
        <v>9</v>
      </c>
      <c r="AH2" s="86" t="s">
        <v>16</v>
      </c>
      <c r="AI2" s="86"/>
      <c r="AJ2" s="25" t="s">
        <v>9</v>
      </c>
      <c r="AK2" s="86" t="s">
        <v>17</v>
      </c>
      <c r="AL2" s="86"/>
      <c r="AM2" s="86"/>
      <c r="AN2" s="19" t="s">
        <v>18</v>
      </c>
      <c r="AO2" s="19" t="s">
        <v>19</v>
      </c>
      <c r="AP2" s="19" t="s">
        <v>20</v>
      </c>
      <c r="AQ2" s="19" t="s">
        <v>21</v>
      </c>
      <c r="AR2" s="19" t="s">
        <v>22</v>
      </c>
      <c r="AS2" s="19" t="s">
        <v>23</v>
      </c>
      <c r="AT2" s="25" t="s">
        <v>9</v>
      </c>
      <c r="AU2" s="26" t="s">
        <v>24</v>
      </c>
      <c r="AV2" s="27" t="s">
        <v>4</v>
      </c>
      <c r="AW2" s="28" t="s">
        <v>25</v>
      </c>
    </row>
    <row r="3" spans="1:49" s="29" customFormat="1" ht="21" customHeight="1">
      <c r="A3" s="18" t="s">
        <v>3</v>
      </c>
      <c r="B3" s="19" t="s">
        <v>26</v>
      </c>
      <c r="C3" s="20" t="s">
        <v>27</v>
      </c>
      <c r="D3" s="19" t="s">
        <v>28</v>
      </c>
      <c r="E3" s="21" t="s">
        <v>29</v>
      </c>
      <c r="F3" s="36"/>
      <c r="G3" s="21"/>
      <c r="H3" s="39" t="s">
        <v>30</v>
      </c>
      <c r="I3" s="22" t="s">
        <v>31</v>
      </c>
      <c r="J3" s="19" t="s">
        <v>32</v>
      </c>
      <c r="K3" s="19"/>
      <c r="L3" s="19" t="s">
        <v>33</v>
      </c>
      <c r="M3" s="19" t="s">
        <v>34</v>
      </c>
      <c r="N3" s="25" t="s">
        <v>9</v>
      </c>
      <c r="O3" s="19" t="s">
        <v>33</v>
      </c>
      <c r="P3" s="19" t="s">
        <v>34</v>
      </c>
      <c r="Q3" s="25" t="s">
        <v>9</v>
      </c>
      <c r="R3" s="19" t="s">
        <v>33</v>
      </c>
      <c r="S3" s="19" t="s">
        <v>34</v>
      </c>
      <c r="T3" s="25" t="s">
        <v>9</v>
      </c>
      <c r="U3" s="19" t="s">
        <v>33</v>
      </c>
      <c r="V3" s="19" t="s">
        <v>34</v>
      </c>
      <c r="W3" s="25" t="s">
        <v>9</v>
      </c>
      <c r="X3" s="19" t="s">
        <v>33</v>
      </c>
      <c r="Y3" s="19" t="s">
        <v>34</v>
      </c>
      <c r="Z3" s="25" t="s">
        <v>9</v>
      </c>
      <c r="AA3" s="19" t="s">
        <v>33</v>
      </c>
      <c r="AB3" s="19" t="s">
        <v>34</v>
      </c>
      <c r="AC3" s="25" t="s">
        <v>9</v>
      </c>
      <c r="AD3" s="27" t="s">
        <v>39</v>
      </c>
      <c r="AE3" s="27" t="s">
        <v>40</v>
      </c>
      <c r="AF3" s="86"/>
      <c r="AG3" s="25" t="s">
        <v>9</v>
      </c>
      <c r="AH3" s="19" t="s">
        <v>33</v>
      </c>
      <c r="AI3" s="19" t="s">
        <v>34</v>
      </c>
      <c r="AJ3" s="25" t="s">
        <v>9</v>
      </c>
      <c r="AK3" s="19" t="s">
        <v>35</v>
      </c>
      <c r="AL3" s="19" t="s">
        <v>36</v>
      </c>
      <c r="AM3" s="19" t="s">
        <v>9</v>
      </c>
      <c r="AN3" s="19" t="s">
        <v>9</v>
      </c>
      <c r="AO3" s="19" t="s">
        <v>9</v>
      </c>
      <c r="AP3" s="19" t="s">
        <v>9</v>
      </c>
      <c r="AQ3" s="19" t="s">
        <v>9</v>
      </c>
      <c r="AR3" s="19" t="s">
        <v>9</v>
      </c>
      <c r="AS3" s="19" t="s">
        <v>37</v>
      </c>
      <c r="AT3" s="26" t="s">
        <v>38</v>
      </c>
      <c r="AU3" s="30" t="s">
        <v>24</v>
      </c>
      <c r="AV3" s="31" t="s">
        <v>4</v>
      </c>
      <c r="AW3" s="31" t="s">
        <v>25</v>
      </c>
    </row>
    <row r="4" spans="1:49">
      <c r="B4" s="2" t="s">
        <v>41</v>
      </c>
      <c r="C4" s="2" t="s">
        <v>42</v>
      </c>
      <c r="E4" s="3">
        <v>44910</v>
      </c>
      <c r="F4" s="37">
        <f t="shared" ref="F4:F19" si="0">AT4</f>
        <v>207.27999999999997</v>
      </c>
      <c r="H4" s="40" t="s">
        <v>43</v>
      </c>
      <c r="J4" s="2">
        <v>53.05</v>
      </c>
      <c r="L4" s="2">
        <v>101.3</v>
      </c>
      <c r="M4" s="2">
        <v>101.5</v>
      </c>
      <c r="N4" s="32">
        <f t="shared" ref="N4:N19" si="1">ROUND((L4+M4)/2*0.5,2)</f>
        <v>50.7</v>
      </c>
      <c r="O4" s="2">
        <v>38.1</v>
      </c>
      <c r="P4" s="2">
        <v>41.4</v>
      </c>
      <c r="Q4" s="33">
        <f t="shared" ref="Q4:Q19" si="2">ROUND((O4+P4)/2*0.25,2)</f>
        <v>9.94</v>
      </c>
      <c r="R4" s="2">
        <v>36.799999999999997</v>
      </c>
      <c r="S4" s="2">
        <v>38.4</v>
      </c>
      <c r="T4" s="33">
        <f t="shared" ref="T4:T19" si="3">ROUND((R4+S4)/2*0.25,2)</f>
        <v>9.4</v>
      </c>
      <c r="U4" s="2">
        <v>24</v>
      </c>
      <c r="V4" s="2">
        <v>23.8</v>
      </c>
      <c r="W4" s="33">
        <f t="shared" ref="W4:W6" si="4">ROUND((U4+V4)/2,2)</f>
        <v>23.9</v>
      </c>
      <c r="X4" s="2">
        <v>16.5</v>
      </c>
      <c r="Y4" s="2">
        <v>16.600000000000001</v>
      </c>
      <c r="Z4" s="33">
        <f t="shared" ref="Z4:Z19" si="5">X4+Y4</f>
        <v>33.1</v>
      </c>
      <c r="AA4" s="2">
        <v>16.8</v>
      </c>
      <c r="AB4" s="2">
        <v>16.8</v>
      </c>
      <c r="AC4" s="33">
        <f t="shared" ref="AC4:AC6" si="6">AA4+AB4</f>
        <v>33.6</v>
      </c>
      <c r="AD4" s="42">
        <v>7.82</v>
      </c>
      <c r="AE4" s="42">
        <v>0</v>
      </c>
      <c r="AF4" s="2">
        <f t="shared" ref="AF4:AF6" si="7">AD4-AE4</f>
        <v>7.82</v>
      </c>
      <c r="AG4" s="33">
        <f t="shared" ref="AG4:AG19" si="8">AF4*2</f>
        <v>15.64</v>
      </c>
      <c r="AH4" s="2">
        <v>8</v>
      </c>
      <c r="AI4" s="2">
        <v>8</v>
      </c>
      <c r="AJ4" s="33">
        <f t="shared" ref="AJ4:AJ19" si="9">AH4+AI4</f>
        <v>16</v>
      </c>
      <c r="AK4" s="2">
        <v>76.7</v>
      </c>
      <c r="AL4" s="5">
        <f t="shared" ref="AL4:AL19" si="10">(AK4*100/((L4+M4)/2))</f>
        <v>75.641025641025635</v>
      </c>
      <c r="AM4" s="2">
        <v>2</v>
      </c>
      <c r="AN4" s="2">
        <v>1</v>
      </c>
      <c r="AO4" s="2">
        <v>2</v>
      </c>
      <c r="AP4" s="2">
        <v>1</v>
      </c>
      <c r="AQ4" s="2">
        <v>1.5</v>
      </c>
      <c r="AR4" s="2">
        <v>8.5</v>
      </c>
      <c r="AS4" s="6">
        <v>1</v>
      </c>
      <c r="AT4" s="34">
        <f t="shared" ref="AT4:AT19" si="11">N4+Q4+T4+W4+Z4+AC4+AG4+AJ4+AM4+AN4+AO4+AP4+AQ4+AR4-AS4</f>
        <v>207.27999999999997</v>
      </c>
      <c r="AU4" s="8" t="s">
        <v>44</v>
      </c>
      <c r="AV4" s="9" t="str">
        <f t="shared" ref="AV4:AV9" si="12">B4</f>
        <v>Urman, Rein</v>
      </c>
      <c r="AW4" s="9" t="str">
        <f t="shared" ref="AW4:AW19" si="13">C4</f>
        <v>Leluselja</v>
      </c>
    </row>
    <row r="5" spans="1:49">
      <c r="B5" s="2" t="s">
        <v>45</v>
      </c>
      <c r="C5" s="2" t="s">
        <v>46</v>
      </c>
      <c r="E5" s="3">
        <v>44212</v>
      </c>
      <c r="F5" s="37">
        <f t="shared" si="0"/>
        <v>221.17000000000002</v>
      </c>
      <c r="H5" s="40">
        <v>12.5</v>
      </c>
      <c r="J5" s="2">
        <v>62.89</v>
      </c>
      <c r="L5" s="2">
        <v>94.2</v>
      </c>
      <c r="M5" s="2">
        <v>96.5</v>
      </c>
      <c r="N5" s="32">
        <f t="shared" si="1"/>
        <v>47.68</v>
      </c>
      <c r="O5" s="2">
        <v>41.4</v>
      </c>
      <c r="P5" s="2">
        <v>41.9</v>
      </c>
      <c r="Q5" s="33">
        <f t="shared" si="2"/>
        <v>10.41</v>
      </c>
      <c r="R5" s="2">
        <v>52.1</v>
      </c>
      <c r="S5" s="2">
        <v>46.5</v>
      </c>
      <c r="T5" s="33">
        <f t="shared" si="3"/>
        <v>12.33</v>
      </c>
      <c r="U5" s="2">
        <v>26.4</v>
      </c>
      <c r="V5" s="2">
        <v>25.7</v>
      </c>
      <c r="W5" s="33">
        <f t="shared" si="4"/>
        <v>26.05</v>
      </c>
      <c r="X5" s="2">
        <v>17.2</v>
      </c>
      <c r="Y5" s="2">
        <v>17.3</v>
      </c>
      <c r="Z5" s="33">
        <f t="shared" si="5"/>
        <v>34.5</v>
      </c>
      <c r="AA5" s="2">
        <v>16.3</v>
      </c>
      <c r="AB5" s="2">
        <v>16.899999999999999</v>
      </c>
      <c r="AC5" s="33">
        <f t="shared" si="6"/>
        <v>33.200000000000003</v>
      </c>
      <c r="AD5" s="42">
        <v>9.4499999999999993</v>
      </c>
      <c r="AE5" s="42">
        <v>0.7</v>
      </c>
      <c r="AF5" s="2">
        <f t="shared" si="7"/>
        <v>8.75</v>
      </c>
      <c r="AG5" s="33">
        <f t="shared" si="8"/>
        <v>17.5</v>
      </c>
      <c r="AH5" s="2">
        <v>11</v>
      </c>
      <c r="AI5" s="2">
        <v>10</v>
      </c>
      <c r="AJ5" s="33">
        <f t="shared" si="9"/>
        <v>21</v>
      </c>
      <c r="AK5" s="2">
        <v>71.5</v>
      </c>
      <c r="AL5" s="5">
        <f t="shared" si="10"/>
        <v>74.986890403775561</v>
      </c>
      <c r="AM5" s="2">
        <v>2</v>
      </c>
      <c r="AN5" s="2">
        <v>2</v>
      </c>
      <c r="AO5" s="2">
        <v>2</v>
      </c>
      <c r="AP5" s="2">
        <v>2</v>
      </c>
      <c r="AQ5" s="2">
        <v>1</v>
      </c>
      <c r="AR5" s="2">
        <v>10</v>
      </c>
      <c r="AS5" s="6">
        <v>0.5</v>
      </c>
      <c r="AT5" s="34">
        <f t="shared" si="11"/>
        <v>221.17000000000002</v>
      </c>
      <c r="AU5" s="8" t="s">
        <v>48</v>
      </c>
      <c r="AV5" s="9" t="str">
        <f t="shared" si="12"/>
        <v>Aasmaa, Raigo</v>
      </c>
      <c r="AW5" s="9" t="str">
        <f t="shared" si="13"/>
        <v>Pühalepa</v>
      </c>
    </row>
    <row r="6" spans="1:49">
      <c r="B6" s="2" t="s">
        <v>49</v>
      </c>
      <c r="C6" s="2" t="s">
        <v>46</v>
      </c>
      <c r="E6" s="3">
        <v>44842</v>
      </c>
      <c r="F6" s="37">
        <f t="shared" si="0"/>
        <v>188.04</v>
      </c>
      <c r="H6" s="40" t="s">
        <v>50</v>
      </c>
      <c r="J6" s="2">
        <v>47.84</v>
      </c>
      <c r="L6" s="2">
        <v>91.8</v>
      </c>
      <c r="M6" s="2">
        <v>89.7</v>
      </c>
      <c r="N6" s="32">
        <f t="shared" si="1"/>
        <v>45.38</v>
      </c>
      <c r="O6" s="2">
        <v>36</v>
      </c>
      <c r="P6" s="2">
        <v>40.700000000000003</v>
      </c>
      <c r="Q6" s="33">
        <f t="shared" si="2"/>
        <v>9.59</v>
      </c>
      <c r="R6" s="2">
        <v>30.8</v>
      </c>
      <c r="S6" s="2">
        <v>26.7</v>
      </c>
      <c r="T6" s="33">
        <f t="shared" si="3"/>
        <v>7.19</v>
      </c>
      <c r="U6" s="2">
        <v>24</v>
      </c>
      <c r="V6" s="2">
        <v>24.2</v>
      </c>
      <c r="W6" s="33">
        <f t="shared" si="4"/>
        <v>24.1</v>
      </c>
      <c r="X6" s="2">
        <v>15.7</v>
      </c>
      <c r="Y6" s="2">
        <v>15.8</v>
      </c>
      <c r="Z6" s="33">
        <f t="shared" si="5"/>
        <v>31.5</v>
      </c>
      <c r="AA6" s="2">
        <v>15.8</v>
      </c>
      <c r="AB6" s="2">
        <v>15.6</v>
      </c>
      <c r="AC6" s="33">
        <f t="shared" si="6"/>
        <v>31.4</v>
      </c>
      <c r="AD6" s="42">
        <v>6.89</v>
      </c>
      <c r="AE6" s="42">
        <v>0.7</v>
      </c>
      <c r="AF6" s="2">
        <f t="shared" si="7"/>
        <v>6.1899999999999995</v>
      </c>
      <c r="AG6" s="33">
        <f t="shared" si="8"/>
        <v>12.379999999999999</v>
      </c>
      <c r="AH6" s="2">
        <v>6</v>
      </c>
      <c r="AI6" s="2">
        <v>8</v>
      </c>
      <c r="AJ6" s="33">
        <f t="shared" si="9"/>
        <v>14</v>
      </c>
      <c r="AK6" s="2">
        <v>82.7</v>
      </c>
      <c r="AL6" s="5">
        <f t="shared" si="10"/>
        <v>91.129476584022044</v>
      </c>
      <c r="AM6" s="2">
        <v>3</v>
      </c>
      <c r="AN6" s="2">
        <v>0.5</v>
      </c>
      <c r="AO6" s="2">
        <v>1</v>
      </c>
      <c r="AP6" s="2">
        <v>1</v>
      </c>
      <c r="AQ6" s="2">
        <v>1.5</v>
      </c>
      <c r="AR6" s="2">
        <v>6.5</v>
      </c>
      <c r="AS6" s="6">
        <v>1</v>
      </c>
      <c r="AT6" s="34">
        <f t="shared" si="11"/>
        <v>188.04</v>
      </c>
      <c r="AU6" s="8" t="s">
        <v>51</v>
      </c>
      <c r="AV6" s="9" t="str">
        <f t="shared" si="12"/>
        <v>Aasmaa, Hannes</v>
      </c>
      <c r="AW6" s="9" t="str">
        <f t="shared" si="13"/>
        <v>Pühalepa</v>
      </c>
    </row>
    <row r="7" spans="1:49">
      <c r="B7" s="2" t="s">
        <v>52</v>
      </c>
      <c r="C7" s="2" t="s">
        <v>53</v>
      </c>
      <c r="E7" s="3">
        <v>44486</v>
      </c>
      <c r="F7" s="37">
        <f t="shared" si="0"/>
        <v>206.17000000000002</v>
      </c>
      <c r="H7" s="40" t="s">
        <v>50</v>
      </c>
      <c r="J7" s="2">
        <v>45.75</v>
      </c>
      <c r="L7" s="2">
        <v>94.7</v>
      </c>
      <c r="M7" s="2">
        <v>98</v>
      </c>
      <c r="N7" s="32">
        <f t="shared" si="1"/>
        <v>48.18</v>
      </c>
      <c r="O7" s="2">
        <v>37</v>
      </c>
      <c r="P7" s="2">
        <v>34.799999999999997</v>
      </c>
      <c r="Q7" s="33">
        <f t="shared" si="2"/>
        <v>8.98</v>
      </c>
      <c r="R7" s="2">
        <v>43.1</v>
      </c>
      <c r="S7" s="2">
        <v>41</v>
      </c>
      <c r="T7" s="33">
        <f t="shared" si="3"/>
        <v>10.51</v>
      </c>
      <c r="U7" s="2">
        <v>23.9</v>
      </c>
      <c r="V7" s="2">
        <v>23.7</v>
      </c>
      <c r="W7" s="33">
        <f t="shared" ref="W7:W69" si="14">ROUND((U7+V7)/2,2)</f>
        <v>23.8</v>
      </c>
      <c r="X7" s="2">
        <v>15.5</v>
      </c>
      <c r="Y7" s="2">
        <v>15.2</v>
      </c>
      <c r="Z7" s="33">
        <f t="shared" si="5"/>
        <v>30.7</v>
      </c>
      <c r="AA7" s="2">
        <v>16.5</v>
      </c>
      <c r="AB7" s="2">
        <v>17</v>
      </c>
      <c r="AC7" s="33">
        <f t="shared" ref="AC7:AC69" si="15">AA7+AB7</f>
        <v>33.5</v>
      </c>
      <c r="AD7" s="42">
        <v>8.1999999999999993</v>
      </c>
      <c r="AE7" s="42">
        <v>0.7</v>
      </c>
      <c r="AF7" s="2">
        <f t="shared" ref="AF7:AF69" si="16">AD7-AE7</f>
        <v>7.4999999999999991</v>
      </c>
      <c r="AG7" s="33">
        <f t="shared" si="8"/>
        <v>14.999999999999998</v>
      </c>
      <c r="AH7" s="2">
        <v>7</v>
      </c>
      <c r="AI7" s="2">
        <v>8</v>
      </c>
      <c r="AJ7" s="33">
        <f t="shared" si="9"/>
        <v>15</v>
      </c>
      <c r="AK7" s="2">
        <v>85</v>
      </c>
      <c r="AL7" s="5">
        <f t="shared" si="10"/>
        <v>88.22003113648158</v>
      </c>
      <c r="AM7" s="2">
        <v>3</v>
      </c>
      <c r="AN7" s="2">
        <v>2</v>
      </c>
      <c r="AO7" s="2">
        <v>2</v>
      </c>
      <c r="AP7" s="2">
        <v>2</v>
      </c>
      <c r="AQ7" s="2">
        <v>2</v>
      </c>
      <c r="AR7" s="2">
        <v>10</v>
      </c>
      <c r="AS7" s="6">
        <v>0.5</v>
      </c>
      <c r="AT7" s="34">
        <f t="shared" si="11"/>
        <v>206.17000000000002</v>
      </c>
      <c r="AU7" s="8" t="s">
        <v>44</v>
      </c>
      <c r="AV7" s="9" t="str">
        <f t="shared" si="12"/>
        <v>Kiin, Kairit</v>
      </c>
      <c r="AW7" s="9" t="str">
        <f t="shared" si="13"/>
        <v>Kõrgessaare (leitud)</v>
      </c>
    </row>
    <row r="8" spans="1:49">
      <c r="B8" s="2" t="s">
        <v>54</v>
      </c>
      <c r="C8" s="2" t="s">
        <v>55</v>
      </c>
      <c r="E8" s="3">
        <v>44877</v>
      </c>
      <c r="F8" s="37">
        <f t="shared" si="0"/>
        <v>206.4</v>
      </c>
      <c r="H8" s="40">
        <v>10.5</v>
      </c>
      <c r="J8" s="2">
        <v>63.8</v>
      </c>
      <c r="L8" s="2">
        <v>92.5</v>
      </c>
      <c r="M8" s="2">
        <v>104.5</v>
      </c>
      <c r="N8" s="32">
        <f t="shared" si="1"/>
        <v>49.25</v>
      </c>
      <c r="O8" s="2">
        <v>46</v>
      </c>
      <c r="P8" s="2">
        <v>41</v>
      </c>
      <c r="Q8" s="33">
        <f t="shared" si="2"/>
        <v>10.88</v>
      </c>
      <c r="R8" s="2">
        <v>42.1</v>
      </c>
      <c r="S8" s="2">
        <v>41.6</v>
      </c>
      <c r="T8" s="33">
        <f t="shared" si="3"/>
        <v>10.46</v>
      </c>
      <c r="U8" s="2">
        <v>24.7</v>
      </c>
      <c r="V8" s="2">
        <v>24.6</v>
      </c>
      <c r="W8" s="33">
        <f t="shared" si="14"/>
        <v>24.65</v>
      </c>
      <c r="X8" s="2">
        <v>18</v>
      </c>
      <c r="Y8" s="2">
        <v>18.5</v>
      </c>
      <c r="Z8" s="33">
        <f t="shared" si="5"/>
        <v>36.5</v>
      </c>
      <c r="AA8" s="2">
        <v>16.3</v>
      </c>
      <c r="AB8" s="2">
        <v>16.7</v>
      </c>
      <c r="AC8" s="33">
        <f t="shared" si="15"/>
        <v>33</v>
      </c>
      <c r="AD8" s="42">
        <v>8.5299999999999994</v>
      </c>
      <c r="AE8" s="42">
        <v>0.7</v>
      </c>
      <c r="AF8" s="2">
        <f t="shared" si="16"/>
        <v>7.8299999999999992</v>
      </c>
      <c r="AG8" s="33">
        <f t="shared" si="8"/>
        <v>15.659999999999998</v>
      </c>
      <c r="AH8" s="2">
        <v>6</v>
      </c>
      <c r="AI8" s="2">
        <v>6</v>
      </c>
      <c r="AJ8" s="33">
        <f t="shared" si="9"/>
        <v>12</v>
      </c>
      <c r="AK8" s="2">
        <v>78.7</v>
      </c>
      <c r="AL8" s="5">
        <f t="shared" si="10"/>
        <v>79.898477157360404</v>
      </c>
      <c r="AM8" s="2">
        <v>2</v>
      </c>
      <c r="AN8" s="2">
        <v>0</v>
      </c>
      <c r="AO8" s="2">
        <v>2</v>
      </c>
      <c r="AP8" s="2">
        <v>2</v>
      </c>
      <c r="AQ8" s="2">
        <v>2</v>
      </c>
      <c r="AR8" s="2">
        <v>6</v>
      </c>
      <c r="AS8" s="6">
        <v>0</v>
      </c>
      <c r="AT8" s="34">
        <f t="shared" si="11"/>
        <v>206.4</v>
      </c>
      <c r="AU8" s="8" t="s">
        <v>44</v>
      </c>
      <c r="AV8" s="9" t="str">
        <f t="shared" si="12"/>
        <v>Aunpuu, Richard</v>
      </c>
      <c r="AW8" s="9" t="str">
        <f t="shared" si="13"/>
        <v>Emmaste</v>
      </c>
    </row>
    <row r="9" spans="1:49">
      <c r="B9" s="2" t="s">
        <v>56</v>
      </c>
      <c r="C9" s="2" t="s">
        <v>42</v>
      </c>
      <c r="E9" s="3">
        <v>44576</v>
      </c>
      <c r="F9" s="37">
        <f t="shared" si="0"/>
        <v>187.01000000000002</v>
      </c>
      <c r="H9" s="40" t="s">
        <v>50</v>
      </c>
      <c r="J9" s="2">
        <v>48.6</v>
      </c>
      <c r="L9" s="2">
        <v>95.8</v>
      </c>
      <c r="M9" s="2">
        <v>91</v>
      </c>
      <c r="N9" s="32">
        <f t="shared" si="1"/>
        <v>46.7</v>
      </c>
      <c r="O9" s="2">
        <v>38.299999999999997</v>
      </c>
      <c r="P9" s="2">
        <v>40.6</v>
      </c>
      <c r="Q9" s="33">
        <f t="shared" si="2"/>
        <v>9.86</v>
      </c>
      <c r="R9" s="2">
        <v>22.2</v>
      </c>
      <c r="S9" s="2">
        <v>33.200000000000003</v>
      </c>
      <c r="T9" s="33">
        <f t="shared" si="3"/>
        <v>6.93</v>
      </c>
      <c r="U9" s="2">
        <v>22.2</v>
      </c>
      <c r="V9" s="2">
        <v>21.8</v>
      </c>
      <c r="W9" s="33">
        <f t="shared" si="14"/>
        <v>22</v>
      </c>
      <c r="X9" s="2">
        <v>17.899999999999999</v>
      </c>
      <c r="Y9" s="2">
        <v>14.8</v>
      </c>
      <c r="Z9" s="33">
        <f t="shared" si="5"/>
        <v>32.700000000000003</v>
      </c>
      <c r="AA9" s="2">
        <v>15.8</v>
      </c>
      <c r="AB9" s="2">
        <v>14.4</v>
      </c>
      <c r="AC9" s="33">
        <f t="shared" si="15"/>
        <v>30.200000000000003</v>
      </c>
      <c r="AD9" s="42">
        <v>6.26</v>
      </c>
      <c r="AE9" s="42">
        <v>0.7</v>
      </c>
      <c r="AF9" s="2">
        <f t="shared" si="16"/>
        <v>5.56</v>
      </c>
      <c r="AG9" s="33">
        <f t="shared" si="8"/>
        <v>11.12</v>
      </c>
      <c r="AH9" s="2">
        <v>7</v>
      </c>
      <c r="AI9" s="2">
        <v>6</v>
      </c>
      <c r="AJ9" s="33">
        <f t="shared" si="9"/>
        <v>13</v>
      </c>
      <c r="AK9" s="2">
        <v>81</v>
      </c>
      <c r="AL9" s="5">
        <f t="shared" si="10"/>
        <v>86.723768736616691</v>
      </c>
      <c r="AM9" s="2">
        <v>3</v>
      </c>
      <c r="AN9" s="2">
        <v>1.5</v>
      </c>
      <c r="AO9" s="2">
        <v>2</v>
      </c>
      <c r="AP9" s="2">
        <v>1.5</v>
      </c>
      <c r="AQ9" s="2">
        <v>2</v>
      </c>
      <c r="AR9" s="2">
        <v>5.5</v>
      </c>
      <c r="AS9" s="6">
        <v>1</v>
      </c>
      <c r="AT9" s="34">
        <f t="shared" si="11"/>
        <v>187.01000000000002</v>
      </c>
      <c r="AU9" s="8" t="s">
        <v>51</v>
      </c>
      <c r="AV9" s="9" t="str">
        <f t="shared" si="12"/>
        <v>Rand, Kaido</v>
      </c>
      <c r="AW9" s="9" t="str">
        <f t="shared" si="13"/>
        <v>Leluselja</v>
      </c>
    </row>
    <row r="10" spans="1:49">
      <c r="B10" s="2" t="s">
        <v>58</v>
      </c>
      <c r="C10" s="2" t="s">
        <v>57</v>
      </c>
      <c r="E10" s="3">
        <v>44521</v>
      </c>
      <c r="F10" s="37">
        <f t="shared" si="0"/>
        <v>194.73999999999998</v>
      </c>
      <c r="H10" s="40" t="s">
        <v>43</v>
      </c>
      <c r="J10" s="2">
        <v>53.3</v>
      </c>
      <c r="L10" s="2">
        <v>103.6</v>
      </c>
      <c r="M10" s="2">
        <v>106.8</v>
      </c>
      <c r="N10" s="32">
        <f t="shared" si="1"/>
        <v>52.6</v>
      </c>
      <c r="O10" s="2">
        <v>40.5</v>
      </c>
      <c r="P10" s="2">
        <v>39.5</v>
      </c>
      <c r="Q10" s="33">
        <f t="shared" si="2"/>
        <v>10</v>
      </c>
      <c r="R10" s="2">
        <v>43</v>
      </c>
      <c r="S10" s="2">
        <v>44</v>
      </c>
      <c r="T10" s="33">
        <f t="shared" si="3"/>
        <v>10.88</v>
      </c>
      <c r="U10" s="2">
        <v>25.3</v>
      </c>
      <c r="V10" s="2">
        <v>25.3</v>
      </c>
      <c r="W10" s="33">
        <f t="shared" si="14"/>
        <v>25.3</v>
      </c>
      <c r="X10" s="2">
        <v>15.5</v>
      </c>
      <c r="Y10" s="2">
        <v>15</v>
      </c>
      <c r="Z10" s="33">
        <f t="shared" si="5"/>
        <v>30.5</v>
      </c>
      <c r="AA10" s="2">
        <v>14</v>
      </c>
      <c r="AB10" s="2">
        <v>13.7</v>
      </c>
      <c r="AC10" s="33">
        <f t="shared" si="15"/>
        <v>27.7</v>
      </c>
      <c r="AD10" s="42">
        <v>8.08</v>
      </c>
      <c r="AE10" s="42">
        <v>0.7</v>
      </c>
      <c r="AF10" s="2">
        <f t="shared" si="16"/>
        <v>7.38</v>
      </c>
      <c r="AG10" s="33">
        <f t="shared" si="8"/>
        <v>14.76</v>
      </c>
      <c r="AH10" s="2">
        <v>7</v>
      </c>
      <c r="AI10" s="2">
        <v>5</v>
      </c>
      <c r="AJ10" s="33">
        <f t="shared" si="9"/>
        <v>12</v>
      </c>
      <c r="AK10" s="2">
        <v>80</v>
      </c>
      <c r="AL10" s="5">
        <f t="shared" si="10"/>
        <v>76.04562737642587</v>
      </c>
      <c r="AM10" s="2">
        <v>2</v>
      </c>
      <c r="AN10" s="2">
        <v>1.5</v>
      </c>
      <c r="AO10" s="2">
        <v>1.5</v>
      </c>
      <c r="AP10" s="2">
        <v>1</v>
      </c>
      <c r="AQ10" s="2">
        <v>2</v>
      </c>
      <c r="AR10" s="2">
        <v>4</v>
      </c>
      <c r="AS10" s="6">
        <v>1</v>
      </c>
      <c r="AT10" s="34">
        <f t="shared" si="11"/>
        <v>194.73999999999998</v>
      </c>
      <c r="AU10" s="8" t="s">
        <v>44</v>
      </c>
      <c r="AV10" s="9" t="str">
        <f t="shared" ref="AV10:AV19" si="17">B10</f>
        <v>Tisler, Deilor-Renato</v>
      </c>
      <c r="AW10" s="9" t="str">
        <f t="shared" si="13"/>
        <v>Suuremõisa</v>
      </c>
    </row>
    <row r="11" spans="1:49">
      <c r="B11" s="2" t="s">
        <v>58</v>
      </c>
      <c r="C11" s="2" t="s">
        <v>57</v>
      </c>
      <c r="E11" s="3">
        <v>44512</v>
      </c>
      <c r="F11" s="37">
        <f t="shared" si="0"/>
        <v>173.13000000000002</v>
      </c>
      <c r="H11" s="40" t="s">
        <v>59</v>
      </c>
      <c r="J11" s="2">
        <v>42.94</v>
      </c>
      <c r="L11" s="2">
        <v>86.5</v>
      </c>
      <c r="M11" s="2">
        <v>85.5</v>
      </c>
      <c r="N11" s="32">
        <f t="shared" si="1"/>
        <v>43</v>
      </c>
      <c r="O11" s="2">
        <v>38.6</v>
      </c>
      <c r="P11" s="2">
        <v>33.5</v>
      </c>
      <c r="Q11" s="33">
        <f t="shared" si="2"/>
        <v>9.01</v>
      </c>
      <c r="R11" s="2">
        <v>36.200000000000003</v>
      </c>
      <c r="S11" s="2">
        <v>30</v>
      </c>
      <c r="T11" s="33">
        <f t="shared" si="3"/>
        <v>8.2799999999999994</v>
      </c>
      <c r="U11" s="2">
        <v>21.2</v>
      </c>
      <c r="V11" s="2">
        <v>21</v>
      </c>
      <c r="W11" s="33">
        <f t="shared" si="14"/>
        <v>21.1</v>
      </c>
      <c r="X11" s="2">
        <v>14.7</v>
      </c>
      <c r="Y11" s="2">
        <v>13.9</v>
      </c>
      <c r="Z11" s="33">
        <f t="shared" si="5"/>
        <v>28.6</v>
      </c>
      <c r="AA11" s="2">
        <v>13.6</v>
      </c>
      <c r="AB11" s="2">
        <v>13.2</v>
      </c>
      <c r="AC11" s="33">
        <f t="shared" si="15"/>
        <v>26.799999999999997</v>
      </c>
      <c r="AD11" s="42">
        <v>6.12</v>
      </c>
      <c r="AE11" s="42">
        <v>0.7</v>
      </c>
      <c r="AF11" s="2">
        <f t="shared" si="16"/>
        <v>5.42</v>
      </c>
      <c r="AG11" s="33">
        <f t="shared" si="8"/>
        <v>10.84</v>
      </c>
      <c r="AH11" s="2">
        <v>7</v>
      </c>
      <c r="AI11" s="2">
        <v>6</v>
      </c>
      <c r="AJ11" s="33">
        <f t="shared" si="9"/>
        <v>13</v>
      </c>
      <c r="AK11" s="2">
        <v>77.099999999999994</v>
      </c>
      <c r="AL11" s="5">
        <f t="shared" si="10"/>
        <v>89.651162790697668</v>
      </c>
      <c r="AM11" s="2">
        <v>3</v>
      </c>
      <c r="AN11" s="2">
        <v>2</v>
      </c>
      <c r="AO11" s="2">
        <v>1</v>
      </c>
      <c r="AP11" s="2">
        <v>1</v>
      </c>
      <c r="AQ11" s="2">
        <v>1.5</v>
      </c>
      <c r="AR11" s="2">
        <v>4.5</v>
      </c>
      <c r="AS11" s="6">
        <v>0.5</v>
      </c>
      <c r="AT11" s="34">
        <f t="shared" si="11"/>
        <v>173.13000000000002</v>
      </c>
      <c r="AU11" s="8" t="s">
        <v>51</v>
      </c>
      <c r="AV11" s="9" t="str">
        <f t="shared" si="17"/>
        <v>Tisler, Deilor-Renato</v>
      </c>
      <c r="AW11" s="9" t="str">
        <f t="shared" si="13"/>
        <v>Suuremõisa</v>
      </c>
    </row>
    <row r="12" spans="1:49">
      <c r="B12" s="2" t="s">
        <v>60</v>
      </c>
      <c r="C12" s="2" t="s">
        <v>61</v>
      </c>
      <c r="E12" s="3">
        <v>44924</v>
      </c>
      <c r="F12" s="37">
        <f t="shared" si="0"/>
        <v>186.77999999999997</v>
      </c>
      <c r="H12" s="40" t="s">
        <v>50</v>
      </c>
      <c r="J12" s="2">
        <v>46.5</v>
      </c>
      <c r="L12" s="2">
        <v>83.7</v>
      </c>
      <c r="M12" s="2">
        <v>86.8</v>
      </c>
      <c r="N12" s="32">
        <f t="shared" si="1"/>
        <v>42.63</v>
      </c>
      <c r="O12" s="2">
        <v>35.200000000000003</v>
      </c>
      <c r="P12" s="2">
        <v>42.2</v>
      </c>
      <c r="Q12" s="33">
        <f t="shared" si="2"/>
        <v>9.68</v>
      </c>
      <c r="R12" s="2">
        <v>38.4</v>
      </c>
      <c r="S12" s="2">
        <v>42.8</v>
      </c>
      <c r="T12" s="33">
        <f t="shared" si="3"/>
        <v>10.15</v>
      </c>
      <c r="U12" s="2">
        <v>19.8</v>
      </c>
      <c r="V12" s="2">
        <v>20.8</v>
      </c>
      <c r="W12" s="33">
        <f t="shared" si="14"/>
        <v>20.3</v>
      </c>
      <c r="X12" s="2">
        <v>14.2</v>
      </c>
      <c r="Y12" s="2">
        <v>15.7</v>
      </c>
      <c r="Z12" s="33">
        <f t="shared" si="5"/>
        <v>29.9</v>
      </c>
      <c r="AA12" s="2">
        <v>15.1</v>
      </c>
      <c r="AB12" s="2">
        <v>15.1</v>
      </c>
      <c r="AC12" s="33">
        <f t="shared" si="15"/>
        <v>30.2</v>
      </c>
      <c r="AD12" s="42">
        <v>6.91</v>
      </c>
      <c r="AE12" s="42">
        <v>0.7</v>
      </c>
      <c r="AF12" s="2">
        <f t="shared" si="16"/>
        <v>6.21</v>
      </c>
      <c r="AG12" s="33">
        <f t="shared" si="8"/>
        <v>12.42</v>
      </c>
      <c r="AH12" s="2">
        <v>8</v>
      </c>
      <c r="AI12" s="2">
        <v>8</v>
      </c>
      <c r="AJ12" s="33">
        <f t="shared" si="9"/>
        <v>16</v>
      </c>
      <c r="AK12" s="2">
        <v>72.5</v>
      </c>
      <c r="AL12" s="5">
        <f t="shared" si="10"/>
        <v>85.043988269794724</v>
      </c>
      <c r="AM12" s="2">
        <v>3</v>
      </c>
      <c r="AN12" s="2">
        <v>1</v>
      </c>
      <c r="AO12" s="2">
        <v>1</v>
      </c>
      <c r="AP12" s="2">
        <v>1</v>
      </c>
      <c r="AQ12" s="2">
        <v>2</v>
      </c>
      <c r="AR12" s="2">
        <v>8.5</v>
      </c>
      <c r="AS12" s="6">
        <v>1</v>
      </c>
      <c r="AT12" s="34">
        <f t="shared" si="11"/>
        <v>186.77999999999997</v>
      </c>
      <c r="AU12" s="8" t="s">
        <v>51</v>
      </c>
      <c r="AV12" s="9" t="str">
        <f t="shared" si="17"/>
        <v>Kaasik, Vallat</v>
      </c>
      <c r="AW12" s="9" t="str">
        <f t="shared" si="13"/>
        <v>Määvli</v>
      </c>
    </row>
    <row r="13" spans="1:49">
      <c r="B13" s="2" t="s">
        <v>62</v>
      </c>
      <c r="C13" s="2" t="s">
        <v>55</v>
      </c>
      <c r="E13" s="3">
        <v>44452</v>
      </c>
      <c r="F13" s="37">
        <f t="shared" si="0"/>
        <v>201.64</v>
      </c>
      <c r="H13" s="40">
        <v>10.5</v>
      </c>
      <c r="J13" s="2">
        <v>54.3</v>
      </c>
      <c r="L13" s="2">
        <v>97.2</v>
      </c>
      <c r="M13" s="2">
        <v>108.5</v>
      </c>
      <c r="N13" s="32">
        <f t="shared" si="1"/>
        <v>51.43</v>
      </c>
      <c r="O13" s="2">
        <v>45.6</v>
      </c>
      <c r="P13" s="2">
        <v>47.5</v>
      </c>
      <c r="Q13" s="33">
        <f t="shared" si="2"/>
        <v>11.64</v>
      </c>
      <c r="R13" s="2">
        <v>29.7</v>
      </c>
      <c r="S13" s="2">
        <v>36.799999999999997</v>
      </c>
      <c r="T13" s="33">
        <f t="shared" si="3"/>
        <v>8.31</v>
      </c>
      <c r="U13" s="2">
        <v>25.5</v>
      </c>
      <c r="V13" s="2">
        <v>25.5</v>
      </c>
      <c r="W13" s="33">
        <f t="shared" si="14"/>
        <v>25.5</v>
      </c>
      <c r="X13" s="2">
        <v>18.8</v>
      </c>
      <c r="Y13" s="2">
        <v>18</v>
      </c>
      <c r="Z13" s="33">
        <f t="shared" si="5"/>
        <v>36.799999999999997</v>
      </c>
      <c r="AA13" s="2">
        <v>17</v>
      </c>
      <c r="AB13" s="2">
        <v>17.2</v>
      </c>
      <c r="AC13" s="33">
        <f t="shared" si="15"/>
        <v>34.200000000000003</v>
      </c>
      <c r="AD13" s="42">
        <v>8.33</v>
      </c>
      <c r="AE13" s="42">
        <v>0.7</v>
      </c>
      <c r="AF13" s="2">
        <f t="shared" si="16"/>
        <v>7.63</v>
      </c>
      <c r="AG13" s="33">
        <f t="shared" si="8"/>
        <v>15.26</v>
      </c>
      <c r="AH13" s="2">
        <v>6</v>
      </c>
      <c r="AI13" s="2">
        <v>4</v>
      </c>
      <c r="AJ13" s="33">
        <f t="shared" si="9"/>
        <v>10</v>
      </c>
      <c r="AK13" s="2">
        <v>91</v>
      </c>
      <c r="AL13" s="5">
        <f t="shared" si="10"/>
        <v>88.478366553232874</v>
      </c>
      <c r="AM13" s="2">
        <v>3</v>
      </c>
      <c r="AN13" s="2">
        <v>1</v>
      </c>
      <c r="AO13" s="2">
        <v>2</v>
      </c>
      <c r="AP13" s="2">
        <v>2</v>
      </c>
      <c r="AQ13" s="2">
        <v>1.5</v>
      </c>
      <c r="AR13" s="2">
        <v>0</v>
      </c>
      <c r="AS13" s="6">
        <v>1</v>
      </c>
      <c r="AT13" s="34">
        <f t="shared" si="11"/>
        <v>201.64</v>
      </c>
      <c r="AU13" s="8" t="s">
        <v>44</v>
      </c>
      <c r="AV13" s="9" t="str">
        <f t="shared" si="17"/>
        <v>Pruul, Paavo</v>
      </c>
      <c r="AW13" s="9" t="str">
        <f t="shared" si="13"/>
        <v>Emmaste</v>
      </c>
    </row>
    <row r="14" spans="1:49">
      <c r="B14" s="2" t="s">
        <v>63</v>
      </c>
      <c r="C14" s="2" t="s">
        <v>55</v>
      </c>
      <c r="E14" s="3">
        <v>44520</v>
      </c>
      <c r="F14" s="37">
        <f t="shared" si="0"/>
        <v>219.89000000000001</v>
      </c>
      <c r="H14" s="40" t="s">
        <v>68</v>
      </c>
      <c r="J14" s="2">
        <v>68.12</v>
      </c>
      <c r="L14" s="2">
        <v>109.2</v>
      </c>
      <c r="M14" s="2">
        <v>100.5</v>
      </c>
      <c r="N14" s="32">
        <f t="shared" si="1"/>
        <v>52.43</v>
      </c>
      <c r="O14" s="2">
        <v>37.5</v>
      </c>
      <c r="P14" s="2">
        <v>41.3</v>
      </c>
      <c r="Q14" s="33">
        <f t="shared" si="2"/>
        <v>9.85</v>
      </c>
      <c r="R14" s="2">
        <v>32.1</v>
      </c>
      <c r="S14" s="2">
        <v>27.1</v>
      </c>
      <c r="T14" s="33">
        <f t="shared" si="3"/>
        <v>7.4</v>
      </c>
      <c r="U14" s="2">
        <v>31.2</v>
      </c>
      <c r="V14" s="2">
        <v>31.5</v>
      </c>
      <c r="W14" s="33">
        <f t="shared" si="14"/>
        <v>31.35</v>
      </c>
      <c r="X14" s="2">
        <v>17</v>
      </c>
      <c r="Y14" s="2">
        <v>15.9</v>
      </c>
      <c r="Z14" s="33">
        <f t="shared" si="5"/>
        <v>32.9</v>
      </c>
      <c r="AA14" s="2">
        <v>16.899999999999999</v>
      </c>
      <c r="AB14" s="2">
        <v>18.100000000000001</v>
      </c>
      <c r="AC14" s="33">
        <f t="shared" si="15"/>
        <v>35</v>
      </c>
      <c r="AD14" s="42">
        <v>9.93</v>
      </c>
      <c r="AE14" s="42">
        <v>0.7</v>
      </c>
      <c r="AF14" s="2">
        <f t="shared" si="16"/>
        <v>9.23</v>
      </c>
      <c r="AG14" s="33">
        <f t="shared" si="8"/>
        <v>18.46</v>
      </c>
      <c r="AH14" s="2">
        <v>8</v>
      </c>
      <c r="AI14" s="2">
        <v>7</v>
      </c>
      <c r="AJ14" s="33">
        <f t="shared" si="9"/>
        <v>15</v>
      </c>
      <c r="AK14" s="2">
        <v>84.2</v>
      </c>
      <c r="AL14" s="5">
        <f t="shared" si="10"/>
        <v>80.30519790176443</v>
      </c>
      <c r="AM14" s="2">
        <v>3</v>
      </c>
      <c r="AN14" s="2">
        <v>2</v>
      </c>
      <c r="AO14" s="2">
        <v>2</v>
      </c>
      <c r="AP14" s="2">
        <v>2</v>
      </c>
      <c r="AQ14" s="2">
        <v>2</v>
      </c>
      <c r="AR14" s="2">
        <v>7</v>
      </c>
      <c r="AS14" s="6">
        <v>0.5</v>
      </c>
      <c r="AT14" s="34">
        <f t="shared" si="11"/>
        <v>219.89000000000001</v>
      </c>
      <c r="AU14" s="8" t="s">
        <v>48</v>
      </c>
      <c r="AV14" s="9" t="str">
        <f t="shared" si="17"/>
        <v>Sadul, Taavi</v>
      </c>
      <c r="AW14" s="9" t="str">
        <f t="shared" si="13"/>
        <v>Emmaste</v>
      </c>
    </row>
    <row r="15" spans="1:49">
      <c r="B15" s="2" t="s">
        <v>66</v>
      </c>
      <c r="C15" s="2" t="s">
        <v>67</v>
      </c>
      <c r="E15" s="3">
        <v>44849</v>
      </c>
      <c r="F15" s="37">
        <f t="shared" si="0"/>
        <v>207.74</v>
      </c>
      <c r="H15" s="40">
        <v>10.5</v>
      </c>
      <c r="J15" s="2">
        <v>59.3</v>
      </c>
      <c r="L15" s="2">
        <v>103.5</v>
      </c>
      <c r="M15" s="2">
        <v>101.8</v>
      </c>
      <c r="N15" s="32">
        <f t="shared" si="1"/>
        <v>51.33</v>
      </c>
      <c r="O15" s="2">
        <v>38.200000000000003</v>
      </c>
      <c r="P15" s="2">
        <v>40.700000000000003</v>
      </c>
      <c r="Q15" s="33">
        <f t="shared" si="2"/>
        <v>9.86</v>
      </c>
      <c r="R15" s="2">
        <v>30</v>
      </c>
      <c r="S15" s="2">
        <v>39.700000000000003</v>
      </c>
      <c r="T15" s="33">
        <f t="shared" si="3"/>
        <v>8.7100000000000009</v>
      </c>
      <c r="U15" s="2">
        <v>29</v>
      </c>
      <c r="V15" s="2">
        <v>28.4</v>
      </c>
      <c r="W15" s="33">
        <f t="shared" si="14"/>
        <v>28.7</v>
      </c>
      <c r="X15" s="2">
        <v>18.2</v>
      </c>
      <c r="Y15" s="2">
        <v>17.2</v>
      </c>
      <c r="Z15" s="33">
        <f t="shared" si="5"/>
        <v>35.4</v>
      </c>
      <c r="AA15" s="2">
        <v>16.3</v>
      </c>
      <c r="AB15" s="2">
        <v>16.5</v>
      </c>
      <c r="AC15" s="33">
        <f t="shared" si="15"/>
        <v>32.799999999999997</v>
      </c>
      <c r="AD15" s="42">
        <v>9.17</v>
      </c>
      <c r="AE15" s="42">
        <v>0.7</v>
      </c>
      <c r="AF15" s="2">
        <f t="shared" si="16"/>
        <v>8.4700000000000006</v>
      </c>
      <c r="AG15" s="33">
        <f t="shared" si="8"/>
        <v>16.940000000000001</v>
      </c>
      <c r="AH15" s="2">
        <v>6</v>
      </c>
      <c r="AI15" s="2">
        <v>5</v>
      </c>
      <c r="AJ15" s="33">
        <f t="shared" si="9"/>
        <v>11</v>
      </c>
      <c r="AK15" s="2">
        <v>88.3</v>
      </c>
      <c r="AL15" s="5">
        <f t="shared" si="10"/>
        <v>86.020457866536773</v>
      </c>
      <c r="AM15" s="2">
        <v>3</v>
      </c>
      <c r="AN15" s="2">
        <v>0</v>
      </c>
      <c r="AO15" s="2">
        <v>2</v>
      </c>
      <c r="AP15" s="2">
        <v>1.5</v>
      </c>
      <c r="AQ15" s="2">
        <v>2</v>
      </c>
      <c r="AR15" s="2">
        <v>4.5</v>
      </c>
      <c r="AS15" s="6">
        <v>0</v>
      </c>
      <c r="AT15" s="34">
        <f t="shared" si="11"/>
        <v>207.74</v>
      </c>
      <c r="AU15" s="8" t="s">
        <v>44</v>
      </c>
      <c r="AV15" s="9" t="str">
        <f t="shared" si="17"/>
        <v>Brikker, Jaan</v>
      </c>
      <c r="AW15" s="9" t="str">
        <f t="shared" si="13"/>
        <v>Käina</v>
      </c>
    </row>
    <row r="16" spans="1:49">
      <c r="B16" s="2" t="s">
        <v>64</v>
      </c>
      <c r="C16" s="2" t="s">
        <v>65</v>
      </c>
      <c r="E16" s="3">
        <v>44862</v>
      </c>
      <c r="F16" s="37">
        <f t="shared" si="0"/>
        <v>173.94</v>
      </c>
      <c r="H16" s="40" t="s">
        <v>59</v>
      </c>
      <c r="J16" s="2">
        <v>41.65</v>
      </c>
      <c r="L16" s="2">
        <v>81.099999999999994</v>
      </c>
      <c r="M16" s="2">
        <v>80</v>
      </c>
      <c r="N16" s="32">
        <f t="shared" si="1"/>
        <v>40.28</v>
      </c>
      <c r="O16" s="2">
        <v>32.5</v>
      </c>
      <c r="P16" s="2">
        <v>33.299999999999997</v>
      </c>
      <c r="Q16" s="33">
        <f t="shared" si="2"/>
        <v>8.23</v>
      </c>
      <c r="R16" s="2">
        <v>32.4</v>
      </c>
      <c r="S16" s="2">
        <v>29</v>
      </c>
      <c r="T16" s="33">
        <f t="shared" si="3"/>
        <v>7.68</v>
      </c>
      <c r="U16" s="2">
        <v>21.9</v>
      </c>
      <c r="V16" s="2">
        <v>22.4</v>
      </c>
      <c r="W16" s="33">
        <f t="shared" si="14"/>
        <v>22.15</v>
      </c>
      <c r="X16" s="2">
        <v>15.2</v>
      </c>
      <c r="Y16" s="2">
        <v>14.8</v>
      </c>
      <c r="Z16" s="33">
        <f t="shared" si="5"/>
        <v>30</v>
      </c>
      <c r="AA16" s="2">
        <v>14.6</v>
      </c>
      <c r="AB16" s="2">
        <v>15.9</v>
      </c>
      <c r="AC16" s="33">
        <f t="shared" si="15"/>
        <v>30.5</v>
      </c>
      <c r="AD16" s="42">
        <v>5.5</v>
      </c>
      <c r="AE16" s="42">
        <v>0.7</v>
      </c>
      <c r="AF16" s="2">
        <f t="shared" si="16"/>
        <v>4.8</v>
      </c>
      <c r="AG16" s="33">
        <f t="shared" si="8"/>
        <v>9.6</v>
      </c>
      <c r="AH16" s="2">
        <v>6</v>
      </c>
      <c r="AI16" s="2">
        <v>6</v>
      </c>
      <c r="AJ16" s="33">
        <f t="shared" si="9"/>
        <v>12</v>
      </c>
      <c r="AK16" s="2">
        <v>65.5</v>
      </c>
      <c r="AL16" s="5">
        <f t="shared" si="10"/>
        <v>81.315952824332712</v>
      </c>
      <c r="AM16" s="2">
        <v>3</v>
      </c>
      <c r="AN16" s="2">
        <v>0</v>
      </c>
      <c r="AO16" s="2">
        <v>2</v>
      </c>
      <c r="AP16" s="2">
        <v>2</v>
      </c>
      <c r="AQ16" s="2">
        <v>1</v>
      </c>
      <c r="AR16" s="2">
        <v>5.5</v>
      </c>
      <c r="AT16" s="34">
        <f t="shared" si="11"/>
        <v>173.94</v>
      </c>
      <c r="AU16" s="8" t="s">
        <v>51</v>
      </c>
      <c r="AV16" s="9" t="str">
        <f t="shared" si="17"/>
        <v>Ala, Erki</v>
      </c>
      <c r="AW16" s="9" t="str">
        <f t="shared" si="13"/>
        <v>Kärdla</v>
      </c>
    </row>
    <row r="17" spans="1:1025">
      <c r="B17" s="2" t="s">
        <v>69</v>
      </c>
      <c r="C17" s="2" t="s">
        <v>55</v>
      </c>
      <c r="E17" s="3">
        <v>44912</v>
      </c>
      <c r="F17" s="37">
        <f t="shared" si="0"/>
        <v>198.26999999999998</v>
      </c>
      <c r="H17" s="40" t="s">
        <v>43</v>
      </c>
      <c r="J17" s="2">
        <v>55.57</v>
      </c>
      <c r="L17" s="2">
        <v>89.4</v>
      </c>
      <c r="M17" s="2">
        <v>90.8</v>
      </c>
      <c r="N17" s="32">
        <f t="shared" si="1"/>
        <v>45.05</v>
      </c>
      <c r="O17" s="2">
        <v>43.3</v>
      </c>
      <c r="P17" s="2">
        <v>43.6</v>
      </c>
      <c r="Q17" s="33">
        <f t="shared" si="2"/>
        <v>10.86</v>
      </c>
      <c r="R17" s="2">
        <v>43.5</v>
      </c>
      <c r="S17" s="2">
        <v>48.7</v>
      </c>
      <c r="T17" s="33">
        <f t="shared" si="3"/>
        <v>11.53</v>
      </c>
      <c r="U17" s="2">
        <v>25.4</v>
      </c>
      <c r="V17" s="2">
        <v>25.3</v>
      </c>
      <c r="W17" s="33">
        <f t="shared" si="14"/>
        <v>25.35</v>
      </c>
      <c r="X17" s="2">
        <v>15.8</v>
      </c>
      <c r="Y17" s="2">
        <v>15.7</v>
      </c>
      <c r="Z17" s="33">
        <f t="shared" si="5"/>
        <v>31.5</v>
      </c>
      <c r="AA17" s="2">
        <v>14.6</v>
      </c>
      <c r="AB17" s="2">
        <v>14.1</v>
      </c>
      <c r="AC17" s="33">
        <f t="shared" si="15"/>
        <v>28.7</v>
      </c>
      <c r="AD17" s="42">
        <v>8.34</v>
      </c>
      <c r="AE17" s="42">
        <v>0.7</v>
      </c>
      <c r="AF17" s="2">
        <f t="shared" si="16"/>
        <v>7.64</v>
      </c>
      <c r="AG17" s="33">
        <f t="shared" si="8"/>
        <v>15.28</v>
      </c>
      <c r="AH17" s="2">
        <v>9</v>
      </c>
      <c r="AI17" s="2">
        <v>7</v>
      </c>
      <c r="AJ17" s="33">
        <f t="shared" si="9"/>
        <v>16</v>
      </c>
      <c r="AK17" s="2">
        <v>53.5</v>
      </c>
      <c r="AL17" s="5">
        <f t="shared" si="10"/>
        <v>59.378468368479474</v>
      </c>
      <c r="AM17" s="2">
        <v>0</v>
      </c>
      <c r="AN17" s="2">
        <v>2</v>
      </c>
      <c r="AO17" s="2">
        <v>1.5</v>
      </c>
      <c r="AP17" s="2">
        <v>1.5</v>
      </c>
      <c r="AQ17" s="2">
        <v>1</v>
      </c>
      <c r="AR17" s="2">
        <v>8</v>
      </c>
      <c r="AS17" s="6">
        <v>0</v>
      </c>
      <c r="AT17" s="34">
        <f t="shared" si="11"/>
        <v>198.26999999999998</v>
      </c>
      <c r="AU17" s="8" t="s">
        <v>44</v>
      </c>
      <c r="AV17" s="9" t="str">
        <f t="shared" si="17"/>
        <v>Sarapuu, Siim</v>
      </c>
      <c r="AW17" s="9" t="str">
        <f t="shared" si="13"/>
        <v>Emmaste</v>
      </c>
    </row>
    <row r="18" spans="1:1025">
      <c r="B18" s="2" t="s">
        <v>70</v>
      </c>
      <c r="C18" s="2" t="s">
        <v>42</v>
      </c>
      <c r="E18" s="3">
        <v>44843</v>
      </c>
      <c r="F18" s="37">
        <f t="shared" si="0"/>
        <v>183.49</v>
      </c>
      <c r="H18" s="40" t="s">
        <v>43</v>
      </c>
      <c r="J18" s="2">
        <v>52.3</v>
      </c>
      <c r="L18" s="2">
        <v>98.4</v>
      </c>
      <c r="M18" s="2">
        <v>99</v>
      </c>
      <c r="N18" s="32">
        <f t="shared" si="1"/>
        <v>49.35</v>
      </c>
      <c r="O18" s="2">
        <v>31.4</v>
      </c>
      <c r="P18" s="2">
        <v>34.799999999999997</v>
      </c>
      <c r="Q18" s="33">
        <f t="shared" si="2"/>
        <v>8.2799999999999994</v>
      </c>
      <c r="R18" s="2">
        <v>23.8</v>
      </c>
      <c r="S18" s="2">
        <v>31.2</v>
      </c>
      <c r="T18" s="33">
        <f t="shared" si="3"/>
        <v>6.88</v>
      </c>
      <c r="U18" s="2">
        <v>22.8</v>
      </c>
      <c r="V18" s="2">
        <v>23.2</v>
      </c>
      <c r="W18" s="33">
        <f t="shared" si="14"/>
        <v>23</v>
      </c>
      <c r="X18" s="2">
        <v>14</v>
      </c>
      <c r="Y18" s="2">
        <v>14</v>
      </c>
      <c r="Z18" s="33">
        <f t="shared" si="5"/>
        <v>28</v>
      </c>
      <c r="AA18" s="2">
        <v>13.9</v>
      </c>
      <c r="AB18" s="2">
        <v>14.4</v>
      </c>
      <c r="AC18" s="33">
        <f t="shared" si="15"/>
        <v>28.3</v>
      </c>
      <c r="AD18" s="42">
        <v>6.54</v>
      </c>
      <c r="AE18" s="42">
        <v>0.7</v>
      </c>
      <c r="AF18" s="2">
        <f t="shared" si="16"/>
        <v>5.84</v>
      </c>
      <c r="AG18" s="33">
        <f t="shared" si="8"/>
        <v>11.68</v>
      </c>
      <c r="AH18" s="2">
        <v>7</v>
      </c>
      <c r="AI18" s="2">
        <v>6</v>
      </c>
      <c r="AJ18" s="33">
        <f t="shared" si="9"/>
        <v>13</v>
      </c>
      <c r="AK18" s="2">
        <v>102.4</v>
      </c>
      <c r="AL18" s="5">
        <f t="shared" si="10"/>
        <v>103.74873353596757</v>
      </c>
      <c r="AM18" s="2">
        <v>3</v>
      </c>
      <c r="AN18" s="2">
        <v>2</v>
      </c>
      <c r="AO18" s="2">
        <v>2</v>
      </c>
      <c r="AP18" s="2">
        <v>1</v>
      </c>
      <c r="AQ18" s="2">
        <v>2</v>
      </c>
      <c r="AR18" s="2">
        <v>5</v>
      </c>
      <c r="AS18" s="6">
        <v>0</v>
      </c>
      <c r="AT18" s="34">
        <f t="shared" si="11"/>
        <v>183.49</v>
      </c>
      <c r="AU18" s="8" t="s">
        <v>51</v>
      </c>
      <c r="AV18" s="9" t="str">
        <f t="shared" si="17"/>
        <v>Kruuse, Viktor</v>
      </c>
      <c r="AW18" s="9" t="str">
        <f t="shared" si="13"/>
        <v>Leluselja</v>
      </c>
    </row>
    <row r="19" spans="1:1025">
      <c r="B19" s="2" t="s">
        <v>70</v>
      </c>
      <c r="C19" s="2" t="s">
        <v>42</v>
      </c>
      <c r="E19" s="3">
        <v>44933</v>
      </c>
      <c r="F19" s="37">
        <f t="shared" si="0"/>
        <v>147.4</v>
      </c>
      <c r="H19" s="40" t="s">
        <v>47</v>
      </c>
      <c r="I19" s="2">
        <v>326</v>
      </c>
      <c r="J19" s="2">
        <v>59.6</v>
      </c>
      <c r="L19" s="2">
        <v>73</v>
      </c>
      <c r="M19" s="2">
        <v>97.4</v>
      </c>
      <c r="N19" s="32">
        <f t="shared" si="1"/>
        <v>42.6</v>
      </c>
      <c r="O19" s="2">
        <v>0</v>
      </c>
      <c r="P19" s="2">
        <v>36.700000000000003</v>
      </c>
      <c r="Q19" s="33">
        <f t="shared" si="2"/>
        <v>4.59</v>
      </c>
      <c r="R19" s="2">
        <v>0</v>
      </c>
      <c r="S19" s="2">
        <v>38.299999999999997</v>
      </c>
      <c r="T19" s="33">
        <f t="shared" si="3"/>
        <v>4.79</v>
      </c>
      <c r="U19" s="2">
        <v>21.5</v>
      </c>
      <c r="V19" s="2">
        <v>26.1</v>
      </c>
      <c r="W19" s="33">
        <f t="shared" si="14"/>
        <v>23.8</v>
      </c>
      <c r="X19" s="2">
        <v>11.3</v>
      </c>
      <c r="Y19" s="2">
        <v>15.8</v>
      </c>
      <c r="Z19" s="33">
        <f t="shared" si="5"/>
        <v>27.1</v>
      </c>
      <c r="AA19" s="2">
        <v>11.3</v>
      </c>
      <c r="AB19" s="2">
        <v>14.2</v>
      </c>
      <c r="AC19" s="33">
        <f t="shared" si="15"/>
        <v>25.5</v>
      </c>
      <c r="AD19" s="42">
        <v>4.96</v>
      </c>
      <c r="AE19" s="42">
        <v>0.7</v>
      </c>
      <c r="AF19" s="2">
        <f t="shared" si="16"/>
        <v>4.26</v>
      </c>
      <c r="AG19" s="33">
        <f t="shared" si="8"/>
        <v>8.52</v>
      </c>
      <c r="AH19" s="2">
        <v>1</v>
      </c>
      <c r="AI19" s="2">
        <v>5</v>
      </c>
      <c r="AJ19" s="33">
        <f t="shared" si="9"/>
        <v>6</v>
      </c>
      <c r="AK19" s="2">
        <v>64</v>
      </c>
      <c r="AL19" s="5">
        <f t="shared" si="10"/>
        <v>75.117370892018783</v>
      </c>
      <c r="AM19" s="2">
        <v>2</v>
      </c>
      <c r="AN19" s="2">
        <v>0.5</v>
      </c>
      <c r="AO19" s="2">
        <v>1.5</v>
      </c>
      <c r="AP19" s="2">
        <v>1.5</v>
      </c>
      <c r="AQ19" s="2">
        <v>2</v>
      </c>
      <c r="AR19" s="2">
        <v>0</v>
      </c>
      <c r="AS19" s="6">
        <v>3</v>
      </c>
      <c r="AT19" s="34">
        <f t="shared" si="11"/>
        <v>147.4</v>
      </c>
      <c r="AV19" s="9" t="str">
        <f t="shared" si="17"/>
        <v>Kruuse, Viktor</v>
      </c>
      <c r="AW19" s="9" t="str">
        <f t="shared" si="13"/>
        <v>Leluselja</v>
      </c>
      <c r="AX19" s="10" t="s">
        <v>71</v>
      </c>
    </row>
    <row r="20" spans="1:1025">
      <c r="B20" s="2" t="s">
        <v>72</v>
      </c>
      <c r="C20" s="2" t="s">
        <v>46</v>
      </c>
      <c r="E20" s="3">
        <v>44969</v>
      </c>
      <c r="F20" s="37">
        <f t="shared" ref="F20:F82" si="18">AT20</f>
        <v>177.22</v>
      </c>
      <c r="H20" s="40" t="s">
        <v>50</v>
      </c>
      <c r="J20" s="2">
        <v>49.2</v>
      </c>
      <c r="L20" s="2">
        <v>84.4</v>
      </c>
      <c r="M20" s="2">
        <v>90.4</v>
      </c>
      <c r="N20" s="32">
        <f t="shared" ref="N20:N82" si="19">ROUND((L20+M20)/2*0.5,2)</f>
        <v>43.7</v>
      </c>
      <c r="O20" s="2">
        <v>39.6</v>
      </c>
      <c r="P20" s="2">
        <v>37</v>
      </c>
      <c r="Q20" s="33">
        <f t="shared" ref="Q20:Q82" si="20">ROUND((O20+P20)/2*0.25,2)</f>
        <v>9.58</v>
      </c>
      <c r="R20" s="2">
        <v>33.299999999999997</v>
      </c>
      <c r="S20" s="2">
        <v>29.1</v>
      </c>
      <c r="T20" s="33">
        <f t="shared" ref="T20:T82" si="21">ROUND((R20+S20)/2*0.25,2)</f>
        <v>7.8</v>
      </c>
      <c r="U20" s="2">
        <v>21.4</v>
      </c>
      <c r="V20" s="2">
        <v>22.2</v>
      </c>
      <c r="W20" s="33">
        <f t="shared" si="14"/>
        <v>21.8</v>
      </c>
      <c r="X20" s="2">
        <v>13.6</v>
      </c>
      <c r="Y20" s="2">
        <v>14</v>
      </c>
      <c r="Z20" s="33">
        <f t="shared" ref="Z20:Z82" si="22">X20+Y20</f>
        <v>27.6</v>
      </c>
      <c r="AA20" s="2">
        <v>14</v>
      </c>
      <c r="AB20" s="2">
        <v>14.5</v>
      </c>
      <c r="AC20" s="33">
        <f t="shared" si="15"/>
        <v>28.5</v>
      </c>
      <c r="AD20" s="42">
        <v>6.82</v>
      </c>
      <c r="AE20" s="42">
        <v>0.7</v>
      </c>
      <c r="AF20" s="2">
        <f t="shared" si="16"/>
        <v>6.12</v>
      </c>
      <c r="AG20" s="33">
        <f t="shared" ref="AG20:AG82" si="23">AF20*2</f>
        <v>12.24</v>
      </c>
      <c r="AH20" s="2">
        <v>7</v>
      </c>
      <c r="AI20" s="2">
        <v>6</v>
      </c>
      <c r="AJ20" s="33">
        <f t="shared" ref="AJ20:AJ82" si="24">AH20+AI20</f>
        <v>13</v>
      </c>
      <c r="AK20" s="2">
        <v>78</v>
      </c>
      <c r="AL20" s="5">
        <f t="shared" ref="AL20:AL82" si="25">(AK20*100/((L20+M20)/2))</f>
        <v>89.244851258581235</v>
      </c>
      <c r="AM20" s="2">
        <v>3</v>
      </c>
      <c r="AN20" s="2">
        <v>0</v>
      </c>
      <c r="AO20" s="2">
        <v>1</v>
      </c>
      <c r="AP20" s="2">
        <v>1</v>
      </c>
      <c r="AQ20" s="2">
        <v>2</v>
      </c>
      <c r="AR20" s="2">
        <v>6</v>
      </c>
      <c r="AS20" s="6">
        <v>0</v>
      </c>
      <c r="AT20" s="34">
        <f t="shared" ref="AT20:AT82" si="26">N20+Q20+T20+W20+Z20+AC20+AG20+AJ20+AM20+AN20+AO20+AP20+AQ20+AR20-AS20</f>
        <v>177.22</v>
      </c>
      <c r="AU20" s="8" t="s">
        <v>51</v>
      </c>
      <c r="AV20" s="9" t="str">
        <f t="shared" ref="AV20:AV82" si="27">B20</f>
        <v>Saartok, Jaanis</v>
      </c>
      <c r="AW20" s="9" t="str">
        <f t="shared" ref="AW20:AW82" si="28">C20</f>
        <v>Pühalepa</v>
      </c>
    </row>
    <row r="21" spans="1:1025">
      <c r="B21" s="2" t="s">
        <v>73</v>
      </c>
      <c r="C21" s="2" t="s">
        <v>42</v>
      </c>
      <c r="E21" s="3">
        <v>44472</v>
      </c>
      <c r="F21" s="37">
        <f t="shared" si="18"/>
        <v>174.54000000000002</v>
      </c>
      <c r="H21" s="40" t="s">
        <v>50</v>
      </c>
      <c r="J21" s="2">
        <v>47.5</v>
      </c>
      <c r="L21" s="2">
        <v>91.2</v>
      </c>
      <c r="M21" s="2">
        <v>89.7</v>
      </c>
      <c r="N21" s="32">
        <f t="shared" si="19"/>
        <v>45.23</v>
      </c>
      <c r="O21" s="2">
        <v>35.6</v>
      </c>
      <c r="P21" s="2">
        <v>29.6</v>
      </c>
      <c r="Q21" s="33">
        <f t="shared" si="20"/>
        <v>8.15</v>
      </c>
      <c r="R21" s="2">
        <v>38.5</v>
      </c>
      <c r="S21" s="2">
        <v>36.700000000000003</v>
      </c>
      <c r="T21" s="33">
        <f t="shared" si="21"/>
        <v>9.4</v>
      </c>
      <c r="U21" s="2">
        <v>23</v>
      </c>
      <c r="V21" s="2">
        <v>22.8</v>
      </c>
      <c r="W21" s="33">
        <f t="shared" si="14"/>
        <v>22.9</v>
      </c>
      <c r="X21" s="2">
        <v>15.8</v>
      </c>
      <c r="Y21" s="2">
        <v>16.600000000000001</v>
      </c>
      <c r="Z21" s="33">
        <f t="shared" si="22"/>
        <v>32.400000000000006</v>
      </c>
      <c r="AA21" s="2">
        <v>13.8</v>
      </c>
      <c r="AB21" s="2">
        <v>14.3</v>
      </c>
      <c r="AC21" s="33">
        <f t="shared" si="15"/>
        <v>28.1</v>
      </c>
      <c r="AD21" s="42">
        <v>6.38</v>
      </c>
      <c r="AE21" s="42">
        <v>0.7</v>
      </c>
      <c r="AF21" s="2">
        <f t="shared" si="16"/>
        <v>5.68</v>
      </c>
      <c r="AG21" s="33">
        <f t="shared" si="23"/>
        <v>11.36</v>
      </c>
      <c r="AH21" s="2">
        <v>4</v>
      </c>
      <c r="AI21" s="2">
        <v>5</v>
      </c>
      <c r="AJ21" s="33">
        <f t="shared" si="24"/>
        <v>9</v>
      </c>
      <c r="AK21" s="2">
        <v>70.5</v>
      </c>
      <c r="AL21" s="5">
        <f t="shared" si="25"/>
        <v>77.943615257048094</v>
      </c>
      <c r="AM21" s="2">
        <v>2</v>
      </c>
      <c r="AN21" s="2">
        <v>1</v>
      </c>
      <c r="AO21" s="2">
        <v>2</v>
      </c>
      <c r="AP21" s="2">
        <v>2</v>
      </c>
      <c r="AQ21" s="2">
        <v>1.5</v>
      </c>
      <c r="AR21" s="2">
        <v>0</v>
      </c>
      <c r="AS21" s="6">
        <v>0.5</v>
      </c>
      <c r="AT21" s="34">
        <f t="shared" si="26"/>
        <v>174.54000000000002</v>
      </c>
      <c r="AU21" s="8" t="s">
        <v>51</v>
      </c>
      <c r="AV21" s="9" t="str">
        <f t="shared" si="27"/>
        <v>Kallas, Mikk</v>
      </c>
      <c r="AW21" s="9" t="str">
        <f t="shared" si="28"/>
        <v>Leluselja</v>
      </c>
    </row>
    <row r="22" spans="1:1025">
      <c r="B22" s="2" t="s">
        <v>74</v>
      </c>
      <c r="C22" s="2" t="s">
        <v>55</v>
      </c>
      <c r="E22" s="3">
        <v>44954</v>
      </c>
      <c r="F22" s="37">
        <f t="shared" si="18"/>
        <v>177.8</v>
      </c>
      <c r="H22" s="40" t="s">
        <v>50</v>
      </c>
      <c r="J22" s="2">
        <v>47.65</v>
      </c>
      <c r="L22" s="2">
        <v>82.3</v>
      </c>
      <c r="M22" s="2">
        <v>83.2</v>
      </c>
      <c r="N22" s="32">
        <f t="shared" si="19"/>
        <v>41.38</v>
      </c>
      <c r="O22" s="2">
        <v>31.5</v>
      </c>
      <c r="P22" s="2">
        <v>0</v>
      </c>
      <c r="Q22" s="33">
        <f t="shared" si="20"/>
        <v>3.94</v>
      </c>
      <c r="R22" s="2">
        <v>36.6</v>
      </c>
      <c r="S22" s="2">
        <v>36.5</v>
      </c>
      <c r="T22" s="33">
        <f t="shared" si="21"/>
        <v>9.14</v>
      </c>
      <c r="U22" s="2">
        <v>22.3</v>
      </c>
      <c r="V22" s="2">
        <v>23.3</v>
      </c>
      <c r="W22" s="33">
        <f t="shared" si="14"/>
        <v>22.8</v>
      </c>
      <c r="X22" s="2">
        <v>14.9</v>
      </c>
      <c r="Y22" s="2">
        <v>15.4</v>
      </c>
      <c r="Z22" s="33">
        <f t="shared" si="22"/>
        <v>30.3</v>
      </c>
      <c r="AA22" s="2">
        <v>15.9</v>
      </c>
      <c r="AB22" s="2">
        <v>16</v>
      </c>
      <c r="AC22" s="33">
        <f t="shared" si="15"/>
        <v>31.9</v>
      </c>
      <c r="AD22" s="42">
        <v>6.12</v>
      </c>
      <c r="AE22" s="42">
        <v>0.7</v>
      </c>
      <c r="AF22" s="2">
        <f t="shared" si="16"/>
        <v>5.42</v>
      </c>
      <c r="AG22" s="33">
        <f t="shared" si="23"/>
        <v>10.84</v>
      </c>
      <c r="AH22" s="2">
        <v>8</v>
      </c>
      <c r="AI22" s="2">
        <v>6</v>
      </c>
      <c r="AJ22" s="33">
        <f t="shared" si="24"/>
        <v>14</v>
      </c>
      <c r="AK22" s="2">
        <v>65</v>
      </c>
      <c r="AL22" s="5">
        <f t="shared" si="25"/>
        <v>78.549848942598189</v>
      </c>
      <c r="AM22" s="2">
        <v>2</v>
      </c>
      <c r="AN22" s="2">
        <v>2</v>
      </c>
      <c r="AO22" s="2">
        <v>1</v>
      </c>
      <c r="AP22" s="2">
        <v>1</v>
      </c>
      <c r="AQ22" s="2">
        <v>2</v>
      </c>
      <c r="AR22" s="2">
        <v>6.5</v>
      </c>
      <c r="AS22" s="6">
        <v>1</v>
      </c>
      <c r="AT22" s="34">
        <f t="shared" si="26"/>
        <v>177.8</v>
      </c>
      <c r="AU22" s="8" t="s">
        <v>51</v>
      </c>
      <c r="AV22" s="9" t="str">
        <f t="shared" si="27"/>
        <v>Jõpiselg, Andres</v>
      </c>
      <c r="AW22" s="9" t="str">
        <f t="shared" si="28"/>
        <v>Emmaste</v>
      </c>
    </row>
    <row r="23" spans="1:1025">
      <c r="B23" s="2" t="s">
        <v>75</v>
      </c>
      <c r="C23" s="2" t="s">
        <v>67</v>
      </c>
      <c r="E23" s="3">
        <v>44885</v>
      </c>
      <c r="F23" s="37">
        <f t="shared" si="18"/>
        <v>167.96999999999997</v>
      </c>
      <c r="H23" s="40" t="s">
        <v>43</v>
      </c>
      <c r="J23" s="2">
        <v>55.07</v>
      </c>
      <c r="L23" s="2">
        <v>80.5</v>
      </c>
      <c r="M23" s="2">
        <v>82.7</v>
      </c>
      <c r="N23" s="32">
        <f t="shared" si="19"/>
        <v>40.799999999999997</v>
      </c>
      <c r="O23" s="2">
        <v>31.7</v>
      </c>
      <c r="P23" s="2">
        <v>0</v>
      </c>
      <c r="Q23" s="33">
        <f t="shared" si="20"/>
        <v>3.96</v>
      </c>
      <c r="R23" s="2">
        <v>27.1</v>
      </c>
      <c r="S23" s="2">
        <v>30.2</v>
      </c>
      <c r="T23" s="33">
        <f t="shared" si="21"/>
        <v>7.16</v>
      </c>
      <c r="U23" s="2">
        <v>24.8</v>
      </c>
      <c r="V23" s="2">
        <v>24.5</v>
      </c>
      <c r="W23" s="33">
        <f t="shared" si="14"/>
        <v>24.65</v>
      </c>
      <c r="X23" s="2">
        <v>14.5</v>
      </c>
      <c r="Y23" s="2">
        <v>13.3</v>
      </c>
      <c r="Z23" s="33">
        <f t="shared" si="22"/>
        <v>27.8</v>
      </c>
      <c r="AA23" s="2">
        <v>14.3</v>
      </c>
      <c r="AB23" s="2">
        <v>15.1</v>
      </c>
      <c r="AC23" s="33">
        <f t="shared" si="15"/>
        <v>29.4</v>
      </c>
      <c r="AD23" s="42">
        <v>5.55</v>
      </c>
      <c r="AE23" s="42">
        <v>0.7</v>
      </c>
      <c r="AF23" s="2">
        <f t="shared" si="16"/>
        <v>4.8499999999999996</v>
      </c>
      <c r="AG23" s="33">
        <f t="shared" si="23"/>
        <v>9.6999999999999993</v>
      </c>
      <c r="AH23" s="2">
        <v>8</v>
      </c>
      <c r="AI23" s="2">
        <v>4</v>
      </c>
      <c r="AJ23" s="33">
        <f t="shared" si="24"/>
        <v>12</v>
      </c>
      <c r="AK23" s="2">
        <v>78</v>
      </c>
      <c r="AL23" s="5">
        <f t="shared" si="25"/>
        <v>95.588235294117652</v>
      </c>
      <c r="AM23" s="2">
        <v>3</v>
      </c>
      <c r="AN23" s="2">
        <v>0</v>
      </c>
      <c r="AO23" s="2">
        <v>1</v>
      </c>
      <c r="AP23" s="2">
        <v>0.5</v>
      </c>
      <c r="AQ23" s="2">
        <v>2</v>
      </c>
      <c r="AR23" s="2">
        <v>6.5</v>
      </c>
      <c r="AS23" s="6">
        <v>0.5</v>
      </c>
      <c r="AT23" s="34">
        <f t="shared" si="26"/>
        <v>167.96999999999997</v>
      </c>
      <c r="AV23" s="9" t="str">
        <f t="shared" si="27"/>
        <v>Köster, Tauno</v>
      </c>
      <c r="AW23" s="9" t="str">
        <f t="shared" si="28"/>
        <v>Käina</v>
      </c>
    </row>
    <row r="24" spans="1:1025">
      <c r="B24" s="2" t="s">
        <v>56</v>
      </c>
      <c r="C24" s="2" t="s">
        <v>42</v>
      </c>
      <c r="E24" s="3" t="s">
        <v>76</v>
      </c>
      <c r="F24" s="37">
        <f t="shared" si="18"/>
        <v>176.45000000000002</v>
      </c>
      <c r="H24" s="40" t="s">
        <v>43</v>
      </c>
      <c r="J24" s="2">
        <v>54.21</v>
      </c>
      <c r="L24" s="2">
        <v>89.5</v>
      </c>
      <c r="M24" s="2">
        <v>89</v>
      </c>
      <c r="N24" s="32">
        <f t="shared" si="19"/>
        <v>44.63</v>
      </c>
      <c r="O24" s="2">
        <v>34.6</v>
      </c>
      <c r="P24" s="2">
        <v>35.4</v>
      </c>
      <c r="Q24" s="33">
        <f t="shared" si="20"/>
        <v>8.75</v>
      </c>
      <c r="R24" s="2">
        <v>22.5</v>
      </c>
      <c r="S24" s="2">
        <v>25.7</v>
      </c>
      <c r="T24" s="33">
        <f t="shared" si="21"/>
        <v>6.03</v>
      </c>
      <c r="U24" s="2">
        <v>23.6</v>
      </c>
      <c r="V24" s="2">
        <v>24</v>
      </c>
      <c r="W24" s="33">
        <f t="shared" si="14"/>
        <v>23.8</v>
      </c>
      <c r="X24" s="2">
        <v>14.8</v>
      </c>
      <c r="Y24" s="2">
        <v>14.6</v>
      </c>
      <c r="Z24" s="33">
        <f t="shared" si="22"/>
        <v>29.4</v>
      </c>
      <c r="AA24" s="2">
        <v>14.3</v>
      </c>
      <c r="AB24" s="2">
        <v>14.8</v>
      </c>
      <c r="AC24" s="33">
        <f t="shared" si="15"/>
        <v>29.1</v>
      </c>
      <c r="AD24" s="42">
        <v>6.82</v>
      </c>
      <c r="AE24" s="42">
        <v>0.7</v>
      </c>
      <c r="AF24" s="2">
        <f t="shared" si="16"/>
        <v>6.12</v>
      </c>
      <c r="AG24" s="33">
        <f t="shared" si="23"/>
        <v>12.24</v>
      </c>
      <c r="AH24" s="2">
        <v>5</v>
      </c>
      <c r="AI24" s="2">
        <v>7</v>
      </c>
      <c r="AJ24" s="33">
        <f t="shared" si="24"/>
        <v>12</v>
      </c>
      <c r="AK24" s="2">
        <v>71.3</v>
      </c>
      <c r="AL24" s="5">
        <f t="shared" si="25"/>
        <v>79.88795518207283</v>
      </c>
      <c r="AM24" s="2">
        <v>2</v>
      </c>
      <c r="AN24" s="2">
        <v>0</v>
      </c>
      <c r="AO24" s="2">
        <v>1.5</v>
      </c>
      <c r="AP24" s="2">
        <v>1</v>
      </c>
      <c r="AQ24" s="2">
        <v>1.5</v>
      </c>
      <c r="AR24" s="2">
        <v>4.5</v>
      </c>
      <c r="AT24" s="34">
        <f t="shared" si="26"/>
        <v>176.45000000000002</v>
      </c>
      <c r="AU24" s="8" t="s">
        <v>51</v>
      </c>
      <c r="AV24" s="9" t="str">
        <f t="shared" si="27"/>
        <v>Rand, Kaido</v>
      </c>
      <c r="AW24" s="9" t="str">
        <f t="shared" si="28"/>
        <v>Leluselja</v>
      </c>
    </row>
    <row r="25" spans="1:1025" customFormat="1" ht="15">
      <c r="A25" s="1"/>
      <c r="B25" s="43" t="s">
        <v>77</v>
      </c>
      <c r="C25" s="43" t="s">
        <v>55</v>
      </c>
      <c r="D25" s="43"/>
      <c r="E25" s="44">
        <v>44856</v>
      </c>
      <c r="F25" s="45">
        <f t="shared" si="18"/>
        <v>170.82</v>
      </c>
      <c r="G25" s="44"/>
      <c r="H25" s="46" t="s">
        <v>50</v>
      </c>
      <c r="I25" s="43"/>
      <c r="J25" s="43">
        <v>45.4</v>
      </c>
      <c r="K25" s="43"/>
      <c r="L25" s="43">
        <v>81.2</v>
      </c>
      <c r="M25" s="43">
        <v>83.4</v>
      </c>
      <c r="N25" s="47">
        <f t="shared" si="19"/>
        <v>41.15</v>
      </c>
      <c r="O25" s="43">
        <v>32.299999999999997</v>
      </c>
      <c r="P25" s="43">
        <v>38.200000000000003</v>
      </c>
      <c r="Q25" s="48">
        <f t="shared" si="20"/>
        <v>8.81</v>
      </c>
      <c r="R25" s="43">
        <v>36.200000000000003</v>
      </c>
      <c r="S25" s="43">
        <v>29.8</v>
      </c>
      <c r="T25" s="48">
        <f t="shared" si="21"/>
        <v>8.25</v>
      </c>
      <c r="U25" s="43">
        <v>21.6</v>
      </c>
      <c r="V25" s="43">
        <v>21.7</v>
      </c>
      <c r="W25" s="48">
        <f t="shared" si="14"/>
        <v>21.65</v>
      </c>
      <c r="X25" s="43">
        <v>13.7</v>
      </c>
      <c r="Y25" s="43">
        <v>14</v>
      </c>
      <c r="Z25" s="48">
        <f t="shared" si="22"/>
        <v>27.7</v>
      </c>
      <c r="AA25" s="43">
        <v>12.2</v>
      </c>
      <c r="AB25" s="43">
        <v>13.2</v>
      </c>
      <c r="AC25" s="48">
        <f t="shared" si="15"/>
        <v>25.4</v>
      </c>
      <c r="AD25" s="49">
        <v>5.88</v>
      </c>
      <c r="AE25" s="49">
        <v>0.7</v>
      </c>
      <c r="AF25" s="43">
        <f t="shared" si="16"/>
        <v>5.18</v>
      </c>
      <c r="AG25" s="48">
        <f t="shared" si="23"/>
        <v>10.36</v>
      </c>
      <c r="AH25" s="43">
        <v>7</v>
      </c>
      <c r="AI25" s="43">
        <v>7</v>
      </c>
      <c r="AJ25" s="48">
        <f t="shared" si="24"/>
        <v>14</v>
      </c>
      <c r="AK25" s="43">
        <v>61.5</v>
      </c>
      <c r="AL25" s="50">
        <f t="shared" si="25"/>
        <v>74.726609963547986</v>
      </c>
      <c r="AM25" s="43">
        <v>2</v>
      </c>
      <c r="AN25" s="43">
        <v>1</v>
      </c>
      <c r="AO25" s="43">
        <v>1.5</v>
      </c>
      <c r="AP25" s="43">
        <v>1</v>
      </c>
      <c r="AQ25" s="43">
        <v>2</v>
      </c>
      <c r="AR25" s="43">
        <v>6.5</v>
      </c>
      <c r="AS25" s="51">
        <v>0.5</v>
      </c>
      <c r="AT25" s="52">
        <f t="shared" si="26"/>
        <v>170.82</v>
      </c>
      <c r="AU25" s="53" t="s">
        <v>51</v>
      </c>
      <c r="AV25" s="54" t="str">
        <f t="shared" si="27"/>
        <v>Sadul, Meelis</v>
      </c>
      <c r="AW25" s="54" t="str">
        <f t="shared" si="28"/>
        <v>Emmaste</v>
      </c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</row>
    <row r="26" spans="1:1025" customFormat="1" ht="15">
      <c r="A26" s="1"/>
      <c r="B26" s="43" t="s">
        <v>79</v>
      </c>
      <c r="C26" s="43" t="s">
        <v>55</v>
      </c>
      <c r="D26" s="43"/>
      <c r="E26" s="44">
        <v>44842</v>
      </c>
      <c r="F26" s="45">
        <f t="shared" si="18"/>
        <v>183.76999999999998</v>
      </c>
      <c r="G26" s="44"/>
      <c r="H26" s="46" t="s">
        <v>59</v>
      </c>
      <c r="I26" s="43">
        <v>325</v>
      </c>
      <c r="J26" s="43">
        <v>43.23</v>
      </c>
      <c r="K26" s="43"/>
      <c r="L26" s="43">
        <v>82</v>
      </c>
      <c r="M26" s="43">
        <v>85.2</v>
      </c>
      <c r="N26" s="47">
        <f t="shared" si="19"/>
        <v>41.8</v>
      </c>
      <c r="O26" s="43">
        <v>44.2</v>
      </c>
      <c r="P26" s="43">
        <v>42.1</v>
      </c>
      <c r="Q26" s="48">
        <f t="shared" si="20"/>
        <v>10.79</v>
      </c>
      <c r="R26" s="43">
        <v>38.200000000000003</v>
      </c>
      <c r="S26" s="43">
        <v>36.4</v>
      </c>
      <c r="T26" s="48">
        <f t="shared" si="21"/>
        <v>9.33</v>
      </c>
      <c r="U26" s="43">
        <v>22</v>
      </c>
      <c r="V26" s="43">
        <v>23.5</v>
      </c>
      <c r="W26" s="48">
        <f t="shared" si="14"/>
        <v>22.75</v>
      </c>
      <c r="X26" s="43">
        <v>15.1</v>
      </c>
      <c r="Y26" s="43">
        <v>15</v>
      </c>
      <c r="Z26" s="48">
        <f t="shared" si="22"/>
        <v>30.1</v>
      </c>
      <c r="AA26" s="43">
        <v>14.3</v>
      </c>
      <c r="AB26" s="43">
        <v>14.9</v>
      </c>
      <c r="AC26" s="48">
        <f t="shared" si="15"/>
        <v>29.200000000000003</v>
      </c>
      <c r="AD26" s="49">
        <v>6.35</v>
      </c>
      <c r="AE26" s="49">
        <v>0.7</v>
      </c>
      <c r="AF26" s="43">
        <f t="shared" si="16"/>
        <v>5.6499999999999995</v>
      </c>
      <c r="AG26" s="48">
        <f t="shared" si="23"/>
        <v>11.299999999999999</v>
      </c>
      <c r="AH26" s="43">
        <v>6</v>
      </c>
      <c r="AI26" s="43">
        <v>7</v>
      </c>
      <c r="AJ26" s="48">
        <f t="shared" si="24"/>
        <v>13</v>
      </c>
      <c r="AK26" s="43">
        <v>67</v>
      </c>
      <c r="AL26" s="50">
        <f t="shared" si="25"/>
        <v>80.143540669856463</v>
      </c>
      <c r="AM26" s="43">
        <v>3</v>
      </c>
      <c r="AN26" s="43">
        <v>2</v>
      </c>
      <c r="AO26" s="43">
        <v>2</v>
      </c>
      <c r="AP26" s="43">
        <v>1.5</v>
      </c>
      <c r="AQ26" s="43">
        <v>2</v>
      </c>
      <c r="AR26" s="43">
        <v>5</v>
      </c>
      <c r="AS26" s="51">
        <v>0</v>
      </c>
      <c r="AT26" s="52">
        <f t="shared" si="26"/>
        <v>183.76999999999998</v>
      </c>
      <c r="AU26" s="53" t="s">
        <v>51</v>
      </c>
      <c r="AV26" s="54" t="str">
        <f t="shared" si="27"/>
        <v>Niit, Joosep</v>
      </c>
      <c r="AW26" s="54" t="str">
        <f t="shared" si="28"/>
        <v>Emmaste</v>
      </c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</row>
    <row r="27" spans="1:1025" customFormat="1" ht="15">
      <c r="A27" s="1"/>
      <c r="B27" s="43" t="s">
        <v>80</v>
      </c>
      <c r="C27" s="43" t="s">
        <v>55</v>
      </c>
      <c r="D27" s="43"/>
      <c r="E27" s="44">
        <v>44918</v>
      </c>
      <c r="F27" s="45">
        <f t="shared" si="18"/>
        <v>213.34999999999997</v>
      </c>
      <c r="G27" s="44"/>
      <c r="H27" s="46" t="s">
        <v>43</v>
      </c>
      <c r="I27" s="43">
        <v>345</v>
      </c>
      <c r="J27" s="43">
        <v>54.99</v>
      </c>
      <c r="K27" s="43"/>
      <c r="L27" s="43">
        <v>94.2</v>
      </c>
      <c r="M27" s="43">
        <v>97.4</v>
      </c>
      <c r="N27" s="47">
        <f t="shared" si="19"/>
        <v>47.9</v>
      </c>
      <c r="O27" s="43">
        <v>47.3</v>
      </c>
      <c r="P27" s="43">
        <v>46.5</v>
      </c>
      <c r="Q27" s="48">
        <f t="shared" si="20"/>
        <v>11.73</v>
      </c>
      <c r="R27" s="43">
        <v>21.1</v>
      </c>
      <c r="S27" s="43">
        <v>38.799999999999997</v>
      </c>
      <c r="T27" s="48">
        <f t="shared" si="21"/>
        <v>7.49</v>
      </c>
      <c r="U27" s="43">
        <v>25.3</v>
      </c>
      <c r="V27" s="43">
        <v>25</v>
      </c>
      <c r="W27" s="48">
        <f t="shared" si="14"/>
        <v>25.15</v>
      </c>
      <c r="X27" s="43">
        <v>16.5</v>
      </c>
      <c r="Y27" s="43">
        <v>17.3</v>
      </c>
      <c r="Z27" s="48">
        <f t="shared" si="22"/>
        <v>33.799999999999997</v>
      </c>
      <c r="AA27" s="43">
        <v>17.8</v>
      </c>
      <c r="AB27" s="43">
        <v>17.100000000000001</v>
      </c>
      <c r="AC27" s="48">
        <f t="shared" si="15"/>
        <v>34.900000000000006</v>
      </c>
      <c r="AD27" s="49">
        <v>8.64</v>
      </c>
      <c r="AE27" s="49">
        <v>0.7</v>
      </c>
      <c r="AF27" s="43">
        <f t="shared" si="16"/>
        <v>7.94</v>
      </c>
      <c r="AG27" s="48">
        <f t="shared" si="23"/>
        <v>15.88</v>
      </c>
      <c r="AH27" s="43">
        <v>8</v>
      </c>
      <c r="AI27" s="43">
        <v>10</v>
      </c>
      <c r="AJ27" s="48">
        <f t="shared" si="24"/>
        <v>18</v>
      </c>
      <c r="AK27" s="43">
        <v>82.5</v>
      </c>
      <c r="AL27" s="50">
        <f t="shared" si="25"/>
        <v>86.116910229645086</v>
      </c>
      <c r="AM27" s="43">
        <v>3</v>
      </c>
      <c r="AN27" s="43">
        <v>2</v>
      </c>
      <c r="AO27" s="43">
        <v>2</v>
      </c>
      <c r="AP27" s="43">
        <v>1.5</v>
      </c>
      <c r="AQ27" s="43">
        <v>2</v>
      </c>
      <c r="AR27" s="43">
        <v>9</v>
      </c>
      <c r="AS27" s="51">
        <v>1</v>
      </c>
      <c r="AT27" s="52">
        <f t="shared" si="26"/>
        <v>213.34999999999997</v>
      </c>
      <c r="AU27" s="53" t="s">
        <v>48</v>
      </c>
      <c r="AV27" s="54" t="str">
        <f t="shared" si="27"/>
        <v>Onno, Lauri</v>
      </c>
      <c r="AW27" s="54" t="str">
        <f t="shared" si="28"/>
        <v>Emmaste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</row>
    <row r="28" spans="1:1025" customFormat="1" ht="15">
      <c r="A28" s="1"/>
      <c r="B28" s="43" t="s">
        <v>81</v>
      </c>
      <c r="C28" s="43" t="s">
        <v>42</v>
      </c>
      <c r="D28" s="43"/>
      <c r="E28" s="44">
        <v>44843</v>
      </c>
      <c r="F28" s="45">
        <f t="shared" si="18"/>
        <v>194.14</v>
      </c>
      <c r="G28" s="44"/>
      <c r="H28" s="46" t="s">
        <v>50</v>
      </c>
      <c r="I28" s="43">
        <v>346</v>
      </c>
      <c r="J28" s="43">
        <v>55.27</v>
      </c>
      <c r="K28" s="43"/>
      <c r="L28" s="43">
        <v>89.5</v>
      </c>
      <c r="M28" s="43">
        <v>92.4</v>
      </c>
      <c r="N28" s="47">
        <f t="shared" si="19"/>
        <v>45.48</v>
      </c>
      <c r="O28" s="43">
        <v>34.299999999999997</v>
      </c>
      <c r="P28" s="43">
        <v>32.5</v>
      </c>
      <c r="Q28" s="48">
        <f t="shared" si="20"/>
        <v>8.35</v>
      </c>
      <c r="R28" s="43">
        <v>28.3</v>
      </c>
      <c r="S28" s="43">
        <v>30.6</v>
      </c>
      <c r="T28" s="48">
        <f t="shared" si="21"/>
        <v>7.36</v>
      </c>
      <c r="U28" s="43">
        <v>24.9</v>
      </c>
      <c r="V28" s="43">
        <v>24</v>
      </c>
      <c r="W28" s="48">
        <f t="shared" si="14"/>
        <v>24.45</v>
      </c>
      <c r="X28" s="43">
        <v>16.5</v>
      </c>
      <c r="Y28" s="43">
        <v>16.3</v>
      </c>
      <c r="Z28" s="48">
        <f t="shared" si="22"/>
        <v>32.799999999999997</v>
      </c>
      <c r="AA28" s="43">
        <v>16</v>
      </c>
      <c r="AB28" s="43">
        <v>15.2</v>
      </c>
      <c r="AC28" s="48">
        <f t="shared" si="15"/>
        <v>31.2</v>
      </c>
      <c r="AD28" s="49">
        <v>7.95</v>
      </c>
      <c r="AE28" s="49">
        <v>0.7</v>
      </c>
      <c r="AF28" s="43">
        <f t="shared" si="16"/>
        <v>7.25</v>
      </c>
      <c r="AG28" s="48">
        <f t="shared" si="23"/>
        <v>14.5</v>
      </c>
      <c r="AH28" s="43">
        <v>8</v>
      </c>
      <c r="AI28" s="43">
        <v>7</v>
      </c>
      <c r="AJ28" s="48">
        <f t="shared" si="24"/>
        <v>15</v>
      </c>
      <c r="AK28" s="43">
        <v>72.5</v>
      </c>
      <c r="AL28" s="50">
        <f t="shared" si="25"/>
        <v>79.714128642111049</v>
      </c>
      <c r="AM28" s="43">
        <v>2</v>
      </c>
      <c r="AN28" s="43">
        <v>0</v>
      </c>
      <c r="AO28" s="43">
        <v>1.5</v>
      </c>
      <c r="AP28" s="43">
        <v>1</v>
      </c>
      <c r="AQ28" s="43">
        <v>2</v>
      </c>
      <c r="AR28" s="43">
        <v>8.5</v>
      </c>
      <c r="AS28" s="51">
        <v>0</v>
      </c>
      <c r="AT28" s="52">
        <f t="shared" si="26"/>
        <v>194.14</v>
      </c>
      <c r="AU28" s="53" t="s">
        <v>44</v>
      </c>
      <c r="AV28" s="54" t="str">
        <f t="shared" si="27"/>
        <v>Reha, Tiit</v>
      </c>
      <c r="AW28" s="54" t="str">
        <f t="shared" si="28"/>
        <v>Leluselja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  <c r="AAA28" s="56"/>
      <c r="AAB28" s="56"/>
      <c r="AAC28" s="56"/>
      <c r="AAD28" s="56"/>
      <c r="AAE28" s="56"/>
      <c r="AAF28" s="56"/>
      <c r="AAG28" s="56"/>
      <c r="AAH28" s="56"/>
      <c r="AAI28" s="56"/>
      <c r="AAJ28" s="56"/>
      <c r="AAK28" s="56"/>
      <c r="AAL28" s="56"/>
      <c r="AAM28" s="56"/>
      <c r="AAN28" s="56"/>
      <c r="AAO28" s="56"/>
      <c r="AAP28" s="56"/>
      <c r="AAQ28" s="56"/>
      <c r="AAR28" s="56"/>
      <c r="AAS28" s="56"/>
      <c r="AAT28" s="56"/>
      <c r="AAU28" s="56"/>
      <c r="AAV28" s="56"/>
      <c r="AAW28" s="56"/>
      <c r="AAX28" s="56"/>
      <c r="AAY28" s="56"/>
      <c r="AAZ28" s="56"/>
      <c r="ABA28" s="56"/>
      <c r="ABB28" s="56"/>
      <c r="ABC28" s="56"/>
      <c r="ABD28" s="56"/>
      <c r="ABE28" s="56"/>
      <c r="ABF28" s="56"/>
      <c r="ABG28" s="56"/>
      <c r="ABH28" s="56"/>
      <c r="ABI28" s="56"/>
      <c r="ABJ28" s="56"/>
      <c r="ABK28" s="56"/>
      <c r="ABL28" s="56"/>
      <c r="ABM28" s="56"/>
      <c r="ABN28" s="56"/>
      <c r="ABO28" s="56"/>
      <c r="ABP28" s="56"/>
      <c r="ABQ28" s="56"/>
      <c r="ABR28" s="56"/>
      <c r="ABS28" s="56"/>
      <c r="ABT28" s="56"/>
      <c r="ABU28" s="56"/>
      <c r="ABV28" s="56"/>
      <c r="ABW28" s="56"/>
      <c r="ABX28" s="56"/>
      <c r="ABY28" s="56"/>
      <c r="ABZ28" s="56"/>
      <c r="ACA28" s="56"/>
      <c r="ACB28" s="56"/>
      <c r="ACC28" s="56"/>
      <c r="ACD28" s="56"/>
      <c r="ACE28" s="56"/>
      <c r="ACF28" s="56"/>
      <c r="ACG28" s="56"/>
      <c r="ACH28" s="56"/>
      <c r="ACI28" s="56"/>
      <c r="ACJ28" s="56"/>
      <c r="ACK28" s="56"/>
      <c r="ACL28" s="56"/>
      <c r="ACM28" s="56"/>
      <c r="ACN28" s="56"/>
      <c r="ACO28" s="56"/>
      <c r="ACP28" s="56"/>
      <c r="ACQ28" s="56"/>
      <c r="ACR28" s="56"/>
      <c r="ACS28" s="56"/>
      <c r="ACT28" s="56"/>
      <c r="ACU28" s="56"/>
      <c r="ACV28" s="56"/>
      <c r="ACW28" s="56"/>
      <c r="ACX28" s="56"/>
      <c r="ACY28" s="56"/>
      <c r="ACZ28" s="56"/>
      <c r="ADA28" s="56"/>
      <c r="ADB28" s="56"/>
      <c r="ADC28" s="56"/>
      <c r="ADD28" s="56"/>
      <c r="ADE28" s="56"/>
      <c r="ADF28" s="56"/>
      <c r="ADG28" s="56"/>
      <c r="ADH28" s="56"/>
      <c r="ADI28" s="56"/>
      <c r="ADJ28" s="56"/>
      <c r="ADK28" s="56"/>
      <c r="ADL28" s="56"/>
      <c r="ADM28" s="56"/>
      <c r="ADN28" s="56"/>
      <c r="ADO28" s="56"/>
      <c r="ADP28" s="56"/>
      <c r="ADQ28" s="56"/>
      <c r="ADR28" s="56"/>
      <c r="ADS28" s="56"/>
      <c r="ADT28" s="56"/>
      <c r="ADU28" s="56"/>
      <c r="ADV28" s="56"/>
      <c r="ADW28" s="56"/>
      <c r="ADX28" s="56"/>
      <c r="ADY28" s="56"/>
      <c r="ADZ28" s="56"/>
      <c r="AEA28" s="56"/>
      <c r="AEB28" s="56"/>
      <c r="AEC28" s="56"/>
      <c r="AED28" s="56"/>
      <c r="AEE28" s="56"/>
      <c r="AEF28" s="56"/>
      <c r="AEG28" s="56"/>
      <c r="AEH28" s="56"/>
      <c r="AEI28" s="56"/>
      <c r="AEJ28" s="56"/>
      <c r="AEK28" s="56"/>
      <c r="AEL28" s="56"/>
      <c r="AEM28" s="56"/>
      <c r="AEN28" s="56"/>
      <c r="AEO28" s="56"/>
      <c r="AEP28" s="56"/>
      <c r="AEQ28" s="56"/>
      <c r="AER28" s="56"/>
      <c r="AES28" s="56"/>
      <c r="AET28" s="56"/>
      <c r="AEU28" s="56"/>
      <c r="AEV28" s="56"/>
      <c r="AEW28" s="56"/>
      <c r="AEX28" s="56"/>
      <c r="AEY28" s="56"/>
      <c r="AEZ28" s="56"/>
      <c r="AFA28" s="56"/>
      <c r="AFB28" s="56"/>
      <c r="AFC28" s="56"/>
      <c r="AFD28" s="56"/>
      <c r="AFE28" s="56"/>
      <c r="AFF28" s="56"/>
      <c r="AFG28" s="56"/>
      <c r="AFH28" s="56"/>
      <c r="AFI28" s="56"/>
      <c r="AFJ28" s="56"/>
      <c r="AFK28" s="56"/>
      <c r="AFL28" s="56"/>
      <c r="AFM28" s="56"/>
      <c r="AFN28" s="56"/>
      <c r="AFO28" s="56"/>
      <c r="AFP28" s="56"/>
      <c r="AFQ28" s="56"/>
      <c r="AFR28" s="56"/>
      <c r="AFS28" s="56"/>
      <c r="AFT28" s="56"/>
      <c r="AFU28" s="56"/>
      <c r="AFV28" s="56"/>
      <c r="AFW28" s="56"/>
      <c r="AFX28" s="56"/>
      <c r="AFY28" s="56"/>
      <c r="AFZ28" s="56"/>
      <c r="AGA28" s="56"/>
      <c r="AGB28" s="56"/>
      <c r="AGC28" s="56"/>
      <c r="AGD28" s="56"/>
      <c r="AGE28" s="56"/>
      <c r="AGF28" s="56"/>
      <c r="AGG28" s="56"/>
      <c r="AGH28" s="56"/>
      <c r="AGI28" s="56"/>
      <c r="AGJ28" s="56"/>
      <c r="AGK28" s="56"/>
      <c r="AGL28" s="56"/>
      <c r="AGM28" s="56"/>
      <c r="AGN28" s="56"/>
      <c r="AGO28" s="56"/>
      <c r="AGP28" s="56"/>
      <c r="AGQ28" s="56"/>
      <c r="AGR28" s="56"/>
      <c r="AGS28" s="56"/>
      <c r="AGT28" s="56"/>
      <c r="AGU28" s="56"/>
      <c r="AGV28" s="56"/>
      <c r="AGW28" s="56"/>
      <c r="AGX28" s="56"/>
      <c r="AGY28" s="56"/>
      <c r="AGZ28" s="56"/>
      <c r="AHA28" s="56"/>
      <c r="AHB28" s="56"/>
      <c r="AHC28" s="56"/>
      <c r="AHD28" s="56"/>
      <c r="AHE28" s="56"/>
      <c r="AHF28" s="56"/>
      <c r="AHG28" s="56"/>
      <c r="AHH28" s="56"/>
      <c r="AHI28" s="56"/>
      <c r="AHJ28" s="56"/>
      <c r="AHK28" s="56"/>
      <c r="AHL28" s="56"/>
      <c r="AHM28" s="56"/>
      <c r="AHN28" s="56"/>
      <c r="AHO28" s="56"/>
      <c r="AHP28" s="56"/>
      <c r="AHQ28" s="56"/>
      <c r="AHR28" s="56"/>
      <c r="AHS28" s="56"/>
      <c r="AHT28" s="56"/>
      <c r="AHU28" s="56"/>
      <c r="AHV28" s="56"/>
      <c r="AHW28" s="56"/>
      <c r="AHX28" s="56"/>
      <c r="AHY28" s="56"/>
      <c r="AHZ28" s="56"/>
      <c r="AIA28" s="56"/>
      <c r="AIB28" s="56"/>
      <c r="AIC28" s="56"/>
      <c r="AID28" s="56"/>
      <c r="AIE28" s="56"/>
      <c r="AIF28" s="56"/>
      <c r="AIG28" s="56"/>
      <c r="AIH28" s="56"/>
      <c r="AII28" s="56"/>
      <c r="AIJ28" s="56"/>
      <c r="AIK28" s="56"/>
      <c r="AIL28" s="56"/>
      <c r="AIM28" s="56"/>
      <c r="AIN28" s="56"/>
      <c r="AIO28" s="56"/>
      <c r="AIP28" s="56"/>
      <c r="AIQ28" s="56"/>
      <c r="AIR28" s="56"/>
      <c r="AIS28" s="56"/>
      <c r="AIT28" s="56"/>
      <c r="AIU28" s="56"/>
      <c r="AIV28" s="56"/>
      <c r="AIW28" s="56"/>
      <c r="AIX28" s="56"/>
      <c r="AIY28" s="56"/>
      <c r="AIZ28" s="56"/>
      <c r="AJA28" s="56"/>
      <c r="AJB28" s="56"/>
      <c r="AJC28" s="56"/>
      <c r="AJD28" s="56"/>
      <c r="AJE28" s="56"/>
      <c r="AJF28" s="56"/>
      <c r="AJG28" s="56"/>
      <c r="AJH28" s="56"/>
      <c r="AJI28" s="56"/>
      <c r="AJJ28" s="56"/>
      <c r="AJK28" s="56"/>
      <c r="AJL28" s="56"/>
      <c r="AJM28" s="56"/>
      <c r="AJN28" s="56"/>
      <c r="AJO28" s="56"/>
      <c r="AJP28" s="56"/>
      <c r="AJQ28" s="56"/>
      <c r="AJR28" s="56"/>
      <c r="AJS28" s="56"/>
      <c r="AJT28" s="56"/>
      <c r="AJU28" s="56"/>
      <c r="AJV28" s="56"/>
      <c r="AJW28" s="56"/>
      <c r="AJX28" s="56"/>
      <c r="AJY28" s="56"/>
      <c r="AJZ28" s="56"/>
      <c r="AKA28" s="56"/>
      <c r="AKB28" s="56"/>
      <c r="AKC28" s="56"/>
      <c r="AKD28" s="56"/>
      <c r="AKE28" s="56"/>
      <c r="AKF28" s="56"/>
      <c r="AKG28" s="56"/>
      <c r="AKH28" s="56"/>
      <c r="AKI28" s="56"/>
      <c r="AKJ28" s="56"/>
      <c r="AKK28" s="56"/>
      <c r="AKL28" s="56"/>
      <c r="AKM28" s="56"/>
      <c r="AKN28" s="56"/>
      <c r="AKO28" s="56"/>
      <c r="AKP28" s="56"/>
      <c r="AKQ28" s="56"/>
      <c r="AKR28" s="56"/>
      <c r="AKS28" s="56"/>
      <c r="AKT28" s="56"/>
      <c r="AKU28" s="56"/>
      <c r="AKV28" s="56"/>
      <c r="AKW28" s="56"/>
      <c r="AKX28" s="56"/>
      <c r="AKY28" s="56"/>
      <c r="AKZ28" s="56"/>
      <c r="ALA28" s="56"/>
      <c r="ALB28" s="56"/>
      <c r="ALC28" s="56"/>
      <c r="ALD28" s="56"/>
      <c r="ALE28" s="56"/>
      <c r="ALF28" s="56"/>
      <c r="ALG28" s="56"/>
      <c r="ALH28" s="56"/>
      <c r="ALI28" s="56"/>
      <c r="ALJ28" s="56"/>
      <c r="ALK28" s="56"/>
      <c r="ALL28" s="56"/>
      <c r="ALM28" s="56"/>
      <c r="ALN28" s="56"/>
      <c r="ALO28" s="56"/>
      <c r="ALP28" s="56"/>
      <c r="ALQ28" s="56"/>
      <c r="ALR28" s="56"/>
      <c r="ALS28" s="56"/>
      <c r="ALT28" s="56"/>
      <c r="ALU28" s="56"/>
      <c r="ALV28" s="56"/>
      <c r="ALW28" s="56"/>
      <c r="ALX28" s="56"/>
      <c r="ALY28" s="56"/>
      <c r="ALZ28" s="56"/>
      <c r="AMA28" s="56"/>
      <c r="AMB28" s="56"/>
      <c r="AMC28" s="56"/>
      <c r="AMD28" s="56"/>
      <c r="AME28" s="56"/>
      <c r="AMF28" s="56"/>
      <c r="AMG28" s="56"/>
      <c r="AMH28" s="56"/>
      <c r="AMI28" s="56"/>
      <c r="AMJ28" s="56"/>
      <c r="AMK28" s="56"/>
    </row>
    <row r="29" spans="1:1025" customFormat="1" ht="15">
      <c r="A29" s="1"/>
      <c r="B29" s="43" t="s">
        <v>74</v>
      </c>
      <c r="C29" s="43" t="s">
        <v>55</v>
      </c>
      <c r="D29" s="43"/>
      <c r="E29" s="44">
        <v>44849</v>
      </c>
      <c r="F29" s="45">
        <f t="shared" si="18"/>
        <v>223.77</v>
      </c>
      <c r="G29" s="44"/>
      <c r="H29" s="46" t="s">
        <v>78</v>
      </c>
      <c r="I29" s="43">
        <v>350</v>
      </c>
      <c r="J29" s="43">
        <v>58.81</v>
      </c>
      <c r="K29" s="43"/>
      <c r="L29" s="43">
        <v>107.5</v>
      </c>
      <c r="M29" s="43">
        <v>104.6</v>
      </c>
      <c r="N29" s="47">
        <f t="shared" si="19"/>
        <v>53.03</v>
      </c>
      <c r="O29" s="43">
        <v>42.7</v>
      </c>
      <c r="P29" s="43">
        <v>41.8</v>
      </c>
      <c r="Q29" s="48">
        <f t="shared" si="20"/>
        <v>10.56</v>
      </c>
      <c r="R29" s="43">
        <v>37.4</v>
      </c>
      <c r="S29" s="43">
        <v>34.1</v>
      </c>
      <c r="T29" s="48">
        <f t="shared" si="21"/>
        <v>8.94</v>
      </c>
      <c r="U29" s="43">
        <v>30.1</v>
      </c>
      <c r="V29" s="43">
        <v>30.1</v>
      </c>
      <c r="W29" s="48">
        <f t="shared" si="14"/>
        <v>30.1</v>
      </c>
      <c r="X29" s="43">
        <v>19.3</v>
      </c>
      <c r="Y29" s="43">
        <v>19.100000000000001</v>
      </c>
      <c r="Z29" s="48">
        <f t="shared" si="22"/>
        <v>38.400000000000006</v>
      </c>
      <c r="AA29" s="43">
        <v>17.899999999999999</v>
      </c>
      <c r="AB29" s="43">
        <v>18.100000000000001</v>
      </c>
      <c r="AC29" s="48">
        <f t="shared" si="15"/>
        <v>36</v>
      </c>
      <c r="AD29" s="49">
        <v>10.57</v>
      </c>
      <c r="AE29" s="49">
        <v>0.7</v>
      </c>
      <c r="AF29" s="43">
        <f t="shared" si="16"/>
        <v>9.870000000000001</v>
      </c>
      <c r="AG29" s="48">
        <f t="shared" si="23"/>
        <v>19.740000000000002</v>
      </c>
      <c r="AH29" s="43">
        <v>7</v>
      </c>
      <c r="AI29" s="43">
        <v>6</v>
      </c>
      <c r="AJ29" s="48">
        <f t="shared" si="24"/>
        <v>13</v>
      </c>
      <c r="AK29" s="43">
        <v>77</v>
      </c>
      <c r="AL29" s="50">
        <f t="shared" si="25"/>
        <v>72.60726072607261</v>
      </c>
      <c r="AM29" s="43">
        <v>2</v>
      </c>
      <c r="AN29" s="43">
        <v>2</v>
      </c>
      <c r="AO29" s="43">
        <v>2</v>
      </c>
      <c r="AP29" s="43">
        <v>2</v>
      </c>
      <c r="AQ29" s="43">
        <v>1.5</v>
      </c>
      <c r="AR29" s="43">
        <v>5</v>
      </c>
      <c r="AS29" s="51">
        <v>0.5</v>
      </c>
      <c r="AT29" s="52">
        <f t="shared" si="26"/>
        <v>223.77</v>
      </c>
      <c r="AU29" s="53" t="s">
        <v>48</v>
      </c>
      <c r="AV29" s="54" t="str">
        <f t="shared" si="27"/>
        <v>Jõpiselg, Andres</v>
      </c>
      <c r="AW29" s="54" t="str">
        <f t="shared" si="28"/>
        <v>Emmaste</v>
      </c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</row>
    <row r="30" spans="1:1025" customFormat="1" ht="15">
      <c r="A30" s="1"/>
      <c r="B30" s="1" t="s">
        <v>82</v>
      </c>
      <c r="C30" s="43" t="s">
        <v>57</v>
      </c>
      <c r="D30" s="43"/>
      <c r="E30" s="44">
        <v>44856</v>
      </c>
      <c r="F30" s="45">
        <f t="shared" si="18"/>
        <v>186.6</v>
      </c>
      <c r="G30" s="44"/>
      <c r="H30" s="46" t="s">
        <v>43</v>
      </c>
      <c r="I30" s="43"/>
      <c r="J30" s="43">
        <v>49.5</v>
      </c>
      <c r="K30" s="43"/>
      <c r="L30" s="43">
        <v>105.8</v>
      </c>
      <c r="M30" s="43">
        <v>100.5</v>
      </c>
      <c r="N30" s="47">
        <f t="shared" si="19"/>
        <v>51.58</v>
      </c>
      <c r="O30" s="43">
        <v>33.299999999999997</v>
      </c>
      <c r="P30" s="43">
        <v>36.6</v>
      </c>
      <c r="Q30" s="48">
        <f t="shared" si="20"/>
        <v>8.74</v>
      </c>
      <c r="R30" s="43">
        <v>39.4</v>
      </c>
      <c r="S30" s="43">
        <v>4.5</v>
      </c>
      <c r="T30" s="48">
        <f t="shared" si="21"/>
        <v>5.49</v>
      </c>
      <c r="U30" s="43">
        <v>24.6</v>
      </c>
      <c r="V30" s="43">
        <v>24.3</v>
      </c>
      <c r="W30" s="48">
        <f t="shared" si="14"/>
        <v>24.45</v>
      </c>
      <c r="X30" s="43">
        <v>15.5</v>
      </c>
      <c r="Y30" s="43">
        <v>15.2</v>
      </c>
      <c r="Z30" s="48">
        <f t="shared" si="22"/>
        <v>30.7</v>
      </c>
      <c r="AA30" s="43">
        <v>13.8</v>
      </c>
      <c r="AB30" s="43">
        <v>13.3</v>
      </c>
      <c r="AC30" s="48">
        <f t="shared" si="15"/>
        <v>27.1</v>
      </c>
      <c r="AD30" s="49">
        <v>7.22</v>
      </c>
      <c r="AE30" s="49">
        <v>0.7</v>
      </c>
      <c r="AF30" s="43">
        <f t="shared" si="16"/>
        <v>6.52</v>
      </c>
      <c r="AG30" s="48">
        <f t="shared" si="23"/>
        <v>13.04</v>
      </c>
      <c r="AH30" s="43">
        <v>7</v>
      </c>
      <c r="AI30" s="43">
        <v>6</v>
      </c>
      <c r="AJ30" s="48">
        <f t="shared" si="24"/>
        <v>13</v>
      </c>
      <c r="AK30" s="43">
        <v>73.5</v>
      </c>
      <c r="AL30" s="50">
        <f t="shared" si="25"/>
        <v>71.255453223460975</v>
      </c>
      <c r="AM30" s="43">
        <v>2</v>
      </c>
      <c r="AN30" s="43">
        <v>2</v>
      </c>
      <c r="AO30" s="43">
        <v>2</v>
      </c>
      <c r="AP30" s="43">
        <v>1</v>
      </c>
      <c r="AQ30" s="43">
        <v>1.5</v>
      </c>
      <c r="AR30" s="43">
        <v>5</v>
      </c>
      <c r="AS30" s="51">
        <v>1</v>
      </c>
      <c r="AT30" s="52">
        <f t="shared" si="26"/>
        <v>186.6</v>
      </c>
      <c r="AU30" s="53" t="s">
        <v>51</v>
      </c>
      <c r="AV30" s="54" t="str">
        <f t="shared" si="27"/>
        <v>Leiger, Lembit</v>
      </c>
      <c r="AW30" s="54" t="str">
        <f t="shared" si="28"/>
        <v>Suuremõisa</v>
      </c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  <c r="AAA30" s="56"/>
      <c r="AAB30" s="56"/>
      <c r="AAC30" s="56"/>
      <c r="AAD30" s="56"/>
      <c r="AAE30" s="56"/>
      <c r="AAF30" s="56"/>
      <c r="AAG30" s="56"/>
      <c r="AAH30" s="56"/>
      <c r="AAI30" s="56"/>
      <c r="AAJ30" s="56"/>
      <c r="AAK30" s="56"/>
      <c r="AAL30" s="56"/>
      <c r="AAM30" s="56"/>
      <c r="AAN30" s="56"/>
      <c r="AAO30" s="56"/>
      <c r="AAP30" s="56"/>
      <c r="AAQ30" s="56"/>
      <c r="AAR30" s="56"/>
      <c r="AAS30" s="56"/>
      <c r="AAT30" s="56"/>
      <c r="AAU30" s="56"/>
      <c r="AAV30" s="56"/>
      <c r="AAW30" s="56"/>
      <c r="AAX30" s="56"/>
      <c r="AAY30" s="56"/>
      <c r="AAZ30" s="56"/>
      <c r="ABA30" s="56"/>
      <c r="ABB30" s="56"/>
      <c r="ABC30" s="56"/>
      <c r="ABD30" s="56"/>
      <c r="ABE30" s="56"/>
      <c r="ABF30" s="56"/>
      <c r="ABG30" s="56"/>
      <c r="ABH30" s="56"/>
      <c r="ABI30" s="56"/>
      <c r="ABJ30" s="56"/>
      <c r="ABK30" s="56"/>
      <c r="ABL30" s="56"/>
      <c r="ABM30" s="56"/>
      <c r="ABN30" s="56"/>
      <c r="ABO30" s="56"/>
      <c r="ABP30" s="56"/>
      <c r="ABQ30" s="56"/>
      <c r="ABR30" s="56"/>
      <c r="ABS30" s="56"/>
      <c r="ABT30" s="56"/>
      <c r="ABU30" s="56"/>
      <c r="ABV30" s="56"/>
      <c r="ABW30" s="56"/>
      <c r="ABX30" s="56"/>
      <c r="ABY30" s="56"/>
      <c r="ABZ30" s="56"/>
      <c r="ACA30" s="56"/>
      <c r="ACB30" s="56"/>
      <c r="ACC30" s="56"/>
      <c r="ACD30" s="56"/>
      <c r="ACE30" s="56"/>
      <c r="ACF30" s="56"/>
      <c r="ACG30" s="56"/>
      <c r="ACH30" s="56"/>
      <c r="ACI30" s="56"/>
      <c r="ACJ30" s="56"/>
      <c r="ACK30" s="56"/>
      <c r="ACL30" s="56"/>
      <c r="ACM30" s="56"/>
      <c r="ACN30" s="56"/>
      <c r="ACO30" s="56"/>
      <c r="ACP30" s="56"/>
      <c r="ACQ30" s="56"/>
      <c r="ACR30" s="56"/>
      <c r="ACS30" s="56"/>
      <c r="ACT30" s="56"/>
      <c r="ACU30" s="56"/>
      <c r="ACV30" s="56"/>
      <c r="ACW30" s="56"/>
      <c r="ACX30" s="56"/>
      <c r="ACY30" s="56"/>
      <c r="ACZ30" s="56"/>
      <c r="ADA30" s="56"/>
      <c r="ADB30" s="56"/>
      <c r="ADC30" s="56"/>
      <c r="ADD30" s="56"/>
      <c r="ADE30" s="56"/>
      <c r="ADF30" s="56"/>
      <c r="ADG30" s="56"/>
      <c r="ADH30" s="56"/>
      <c r="ADI30" s="56"/>
      <c r="ADJ30" s="56"/>
      <c r="ADK30" s="56"/>
      <c r="ADL30" s="56"/>
      <c r="ADM30" s="56"/>
      <c r="ADN30" s="56"/>
      <c r="ADO30" s="56"/>
      <c r="ADP30" s="56"/>
      <c r="ADQ30" s="56"/>
      <c r="ADR30" s="56"/>
      <c r="ADS30" s="56"/>
      <c r="ADT30" s="56"/>
      <c r="ADU30" s="56"/>
      <c r="ADV30" s="56"/>
      <c r="ADW30" s="56"/>
      <c r="ADX30" s="56"/>
      <c r="ADY30" s="56"/>
      <c r="ADZ30" s="56"/>
      <c r="AEA30" s="56"/>
      <c r="AEB30" s="56"/>
      <c r="AEC30" s="56"/>
      <c r="AED30" s="56"/>
      <c r="AEE30" s="56"/>
      <c r="AEF30" s="56"/>
      <c r="AEG30" s="56"/>
      <c r="AEH30" s="56"/>
      <c r="AEI30" s="56"/>
      <c r="AEJ30" s="56"/>
      <c r="AEK30" s="56"/>
      <c r="AEL30" s="56"/>
      <c r="AEM30" s="56"/>
      <c r="AEN30" s="56"/>
      <c r="AEO30" s="56"/>
      <c r="AEP30" s="56"/>
      <c r="AEQ30" s="56"/>
      <c r="AER30" s="56"/>
      <c r="AES30" s="56"/>
      <c r="AET30" s="56"/>
      <c r="AEU30" s="56"/>
      <c r="AEV30" s="56"/>
      <c r="AEW30" s="56"/>
      <c r="AEX30" s="56"/>
      <c r="AEY30" s="56"/>
      <c r="AEZ30" s="56"/>
      <c r="AFA30" s="56"/>
      <c r="AFB30" s="56"/>
      <c r="AFC30" s="56"/>
      <c r="AFD30" s="56"/>
      <c r="AFE30" s="56"/>
      <c r="AFF30" s="56"/>
      <c r="AFG30" s="56"/>
      <c r="AFH30" s="56"/>
      <c r="AFI30" s="56"/>
      <c r="AFJ30" s="56"/>
      <c r="AFK30" s="56"/>
      <c r="AFL30" s="56"/>
      <c r="AFM30" s="56"/>
      <c r="AFN30" s="56"/>
      <c r="AFO30" s="56"/>
      <c r="AFP30" s="56"/>
      <c r="AFQ30" s="56"/>
      <c r="AFR30" s="56"/>
      <c r="AFS30" s="56"/>
      <c r="AFT30" s="56"/>
      <c r="AFU30" s="56"/>
      <c r="AFV30" s="56"/>
      <c r="AFW30" s="56"/>
      <c r="AFX30" s="56"/>
      <c r="AFY30" s="56"/>
      <c r="AFZ30" s="56"/>
      <c r="AGA30" s="56"/>
      <c r="AGB30" s="56"/>
      <c r="AGC30" s="56"/>
      <c r="AGD30" s="56"/>
      <c r="AGE30" s="56"/>
      <c r="AGF30" s="56"/>
      <c r="AGG30" s="56"/>
      <c r="AGH30" s="56"/>
      <c r="AGI30" s="56"/>
      <c r="AGJ30" s="56"/>
      <c r="AGK30" s="56"/>
      <c r="AGL30" s="56"/>
      <c r="AGM30" s="56"/>
      <c r="AGN30" s="56"/>
      <c r="AGO30" s="56"/>
      <c r="AGP30" s="56"/>
      <c r="AGQ30" s="56"/>
      <c r="AGR30" s="56"/>
      <c r="AGS30" s="56"/>
      <c r="AGT30" s="56"/>
      <c r="AGU30" s="56"/>
      <c r="AGV30" s="56"/>
      <c r="AGW30" s="56"/>
      <c r="AGX30" s="56"/>
      <c r="AGY30" s="56"/>
      <c r="AGZ30" s="56"/>
      <c r="AHA30" s="56"/>
      <c r="AHB30" s="56"/>
      <c r="AHC30" s="56"/>
      <c r="AHD30" s="56"/>
      <c r="AHE30" s="56"/>
      <c r="AHF30" s="56"/>
      <c r="AHG30" s="56"/>
      <c r="AHH30" s="56"/>
      <c r="AHI30" s="56"/>
      <c r="AHJ30" s="56"/>
      <c r="AHK30" s="56"/>
      <c r="AHL30" s="56"/>
      <c r="AHM30" s="56"/>
      <c r="AHN30" s="56"/>
      <c r="AHO30" s="56"/>
      <c r="AHP30" s="56"/>
      <c r="AHQ30" s="56"/>
      <c r="AHR30" s="56"/>
      <c r="AHS30" s="56"/>
      <c r="AHT30" s="56"/>
      <c r="AHU30" s="56"/>
      <c r="AHV30" s="56"/>
      <c r="AHW30" s="56"/>
      <c r="AHX30" s="56"/>
      <c r="AHY30" s="56"/>
      <c r="AHZ30" s="56"/>
      <c r="AIA30" s="56"/>
      <c r="AIB30" s="56"/>
      <c r="AIC30" s="56"/>
      <c r="AID30" s="56"/>
      <c r="AIE30" s="56"/>
      <c r="AIF30" s="56"/>
      <c r="AIG30" s="56"/>
      <c r="AIH30" s="56"/>
      <c r="AII30" s="56"/>
      <c r="AIJ30" s="56"/>
      <c r="AIK30" s="56"/>
      <c r="AIL30" s="56"/>
      <c r="AIM30" s="56"/>
      <c r="AIN30" s="56"/>
      <c r="AIO30" s="56"/>
      <c r="AIP30" s="56"/>
      <c r="AIQ30" s="56"/>
      <c r="AIR30" s="56"/>
      <c r="AIS30" s="56"/>
      <c r="AIT30" s="56"/>
      <c r="AIU30" s="56"/>
      <c r="AIV30" s="56"/>
      <c r="AIW30" s="56"/>
      <c r="AIX30" s="56"/>
      <c r="AIY30" s="56"/>
      <c r="AIZ30" s="56"/>
      <c r="AJA30" s="56"/>
      <c r="AJB30" s="56"/>
      <c r="AJC30" s="56"/>
      <c r="AJD30" s="56"/>
      <c r="AJE30" s="56"/>
      <c r="AJF30" s="56"/>
      <c r="AJG30" s="56"/>
      <c r="AJH30" s="56"/>
      <c r="AJI30" s="56"/>
      <c r="AJJ30" s="56"/>
      <c r="AJK30" s="56"/>
      <c r="AJL30" s="56"/>
      <c r="AJM30" s="56"/>
      <c r="AJN30" s="56"/>
      <c r="AJO30" s="56"/>
      <c r="AJP30" s="56"/>
      <c r="AJQ30" s="56"/>
      <c r="AJR30" s="56"/>
      <c r="AJS30" s="56"/>
      <c r="AJT30" s="56"/>
      <c r="AJU30" s="56"/>
      <c r="AJV30" s="56"/>
      <c r="AJW30" s="56"/>
      <c r="AJX30" s="56"/>
      <c r="AJY30" s="56"/>
      <c r="AJZ30" s="56"/>
      <c r="AKA30" s="56"/>
      <c r="AKB30" s="56"/>
      <c r="AKC30" s="56"/>
      <c r="AKD30" s="56"/>
      <c r="AKE30" s="56"/>
      <c r="AKF30" s="56"/>
      <c r="AKG30" s="56"/>
      <c r="AKH30" s="56"/>
      <c r="AKI30" s="56"/>
      <c r="AKJ30" s="56"/>
      <c r="AKK30" s="56"/>
      <c r="AKL30" s="56"/>
      <c r="AKM30" s="56"/>
      <c r="AKN30" s="56"/>
      <c r="AKO30" s="56"/>
      <c r="AKP30" s="56"/>
      <c r="AKQ30" s="56"/>
      <c r="AKR30" s="56"/>
      <c r="AKS30" s="56"/>
      <c r="AKT30" s="56"/>
      <c r="AKU30" s="56"/>
      <c r="AKV30" s="56"/>
      <c r="AKW30" s="56"/>
      <c r="AKX30" s="56"/>
      <c r="AKY30" s="56"/>
      <c r="AKZ30" s="56"/>
      <c r="ALA30" s="56"/>
      <c r="ALB30" s="56"/>
      <c r="ALC30" s="56"/>
      <c r="ALD30" s="56"/>
      <c r="ALE30" s="56"/>
      <c r="ALF30" s="56"/>
      <c r="ALG30" s="56"/>
      <c r="ALH30" s="56"/>
      <c r="ALI30" s="56"/>
      <c r="ALJ30" s="56"/>
      <c r="ALK30" s="56"/>
      <c r="ALL30" s="56"/>
      <c r="ALM30" s="56"/>
      <c r="ALN30" s="56"/>
      <c r="ALO30" s="56"/>
      <c r="ALP30" s="56"/>
      <c r="ALQ30" s="56"/>
      <c r="ALR30" s="56"/>
      <c r="ALS30" s="56"/>
      <c r="ALT30" s="56"/>
      <c r="ALU30" s="56"/>
      <c r="ALV30" s="56"/>
      <c r="ALW30" s="56"/>
      <c r="ALX30" s="56"/>
      <c r="ALY30" s="56"/>
      <c r="ALZ30" s="56"/>
      <c r="AMA30" s="56"/>
      <c r="AMB30" s="56"/>
      <c r="AMC30" s="56"/>
      <c r="AMD30" s="56"/>
      <c r="AME30" s="56"/>
      <c r="AMF30" s="56"/>
      <c r="AMG30" s="56"/>
      <c r="AMH30" s="56"/>
      <c r="AMI30" s="56"/>
      <c r="AMJ30" s="56"/>
      <c r="AMK30" s="56"/>
    </row>
    <row r="31" spans="1:1025" customFormat="1" ht="15">
      <c r="A31" s="1"/>
      <c r="B31" s="1" t="s">
        <v>58</v>
      </c>
      <c r="C31" s="43" t="s">
        <v>57</v>
      </c>
      <c r="D31" s="43"/>
      <c r="E31" s="44">
        <v>44870</v>
      </c>
      <c r="F31" s="45">
        <f t="shared" si="18"/>
        <v>198.82</v>
      </c>
      <c r="G31" s="44"/>
      <c r="H31" s="46" t="s">
        <v>43</v>
      </c>
      <c r="I31" s="43">
        <v>342</v>
      </c>
      <c r="J31" s="43">
        <v>51.7</v>
      </c>
      <c r="K31" s="43"/>
      <c r="L31" s="43">
        <v>97.7</v>
      </c>
      <c r="M31" s="43">
        <v>95.2</v>
      </c>
      <c r="N31" s="47">
        <f t="shared" si="19"/>
        <v>48.23</v>
      </c>
      <c r="O31" s="43">
        <v>29.5</v>
      </c>
      <c r="P31" s="43">
        <v>34.299999999999997</v>
      </c>
      <c r="Q31" s="48">
        <f t="shared" si="20"/>
        <v>7.98</v>
      </c>
      <c r="R31" s="43">
        <v>36.5</v>
      </c>
      <c r="S31" s="43">
        <v>38.5</v>
      </c>
      <c r="T31" s="48">
        <f t="shared" si="21"/>
        <v>9.3800000000000008</v>
      </c>
      <c r="U31" s="43">
        <v>25.3</v>
      </c>
      <c r="V31" s="43">
        <v>25</v>
      </c>
      <c r="W31" s="48">
        <f t="shared" si="14"/>
        <v>25.15</v>
      </c>
      <c r="X31" s="43">
        <v>17.5</v>
      </c>
      <c r="Y31" s="43">
        <v>16.8</v>
      </c>
      <c r="Z31" s="48">
        <f t="shared" si="22"/>
        <v>34.299999999999997</v>
      </c>
      <c r="AA31" s="43">
        <v>15.3</v>
      </c>
      <c r="AB31" s="43">
        <v>15.4</v>
      </c>
      <c r="AC31" s="48">
        <f t="shared" si="15"/>
        <v>30.700000000000003</v>
      </c>
      <c r="AD31" s="49">
        <v>7.74</v>
      </c>
      <c r="AE31" s="49">
        <v>0.7</v>
      </c>
      <c r="AF31" s="43">
        <f t="shared" si="16"/>
        <v>7.04</v>
      </c>
      <c r="AG31" s="48">
        <f t="shared" si="23"/>
        <v>14.08</v>
      </c>
      <c r="AH31" s="43">
        <v>8</v>
      </c>
      <c r="AI31" s="43">
        <v>7</v>
      </c>
      <c r="AJ31" s="48">
        <f t="shared" si="24"/>
        <v>15</v>
      </c>
      <c r="AK31" s="43">
        <v>71</v>
      </c>
      <c r="AL31" s="50">
        <f t="shared" si="25"/>
        <v>73.613271124935196</v>
      </c>
      <c r="AM31" s="43">
        <v>2</v>
      </c>
      <c r="AN31" s="43">
        <v>2</v>
      </c>
      <c r="AO31" s="43">
        <v>1.5</v>
      </c>
      <c r="AP31" s="43">
        <v>1</v>
      </c>
      <c r="AQ31" s="43">
        <v>2</v>
      </c>
      <c r="AR31" s="43">
        <v>6</v>
      </c>
      <c r="AS31" s="51">
        <v>0.5</v>
      </c>
      <c r="AT31" s="52">
        <f t="shared" si="26"/>
        <v>198.82</v>
      </c>
      <c r="AU31" s="53" t="s">
        <v>44</v>
      </c>
      <c r="AV31" s="54" t="str">
        <f t="shared" si="27"/>
        <v>Tisler, Deilor-Renato</v>
      </c>
      <c r="AW31" s="54" t="str">
        <f t="shared" si="28"/>
        <v>Suuremõisa</v>
      </c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  <c r="AAA31" s="56"/>
      <c r="AAB31" s="56"/>
      <c r="AAC31" s="56"/>
      <c r="AAD31" s="56"/>
      <c r="AAE31" s="56"/>
      <c r="AAF31" s="56"/>
      <c r="AAG31" s="56"/>
      <c r="AAH31" s="56"/>
      <c r="AAI31" s="56"/>
      <c r="AAJ31" s="56"/>
      <c r="AAK31" s="56"/>
      <c r="AAL31" s="56"/>
      <c r="AAM31" s="56"/>
      <c r="AAN31" s="56"/>
      <c r="AAO31" s="56"/>
      <c r="AAP31" s="56"/>
      <c r="AAQ31" s="56"/>
      <c r="AAR31" s="56"/>
      <c r="AAS31" s="56"/>
      <c r="AAT31" s="56"/>
      <c r="AAU31" s="56"/>
      <c r="AAV31" s="56"/>
      <c r="AAW31" s="56"/>
      <c r="AAX31" s="56"/>
      <c r="AAY31" s="56"/>
      <c r="AAZ31" s="56"/>
      <c r="ABA31" s="56"/>
      <c r="ABB31" s="56"/>
      <c r="ABC31" s="56"/>
      <c r="ABD31" s="56"/>
      <c r="ABE31" s="56"/>
      <c r="ABF31" s="56"/>
      <c r="ABG31" s="56"/>
      <c r="ABH31" s="56"/>
      <c r="ABI31" s="56"/>
      <c r="ABJ31" s="56"/>
      <c r="ABK31" s="56"/>
      <c r="ABL31" s="56"/>
      <c r="ABM31" s="56"/>
      <c r="ABN31" s="56"/>
      <c r="ABO31" s="56"/>
      <c r="ABP31" s="56"/>
      <c r="ABQ31" s="56"/>
      <c r="ABR31" s="56"/>
      <c r="ABS31" s="56"/>
      <c r="ABT31" s="56"/>
      <c r="ABU31" s="56"/>
      <c r="ABV31" s="56"/>
      <c r="ABW31" s="56"/>
      <c r="ABX31" s="56"/>
      <c r="ABY31" s="56"/>
      <c r="ABZ31" s="56"/>
      <c r="ACA31" s="56"/>
      <c r="ACB31" s="56"/>
      <c r="ACC31" s="56"/>
      <c r="ACD31" s="56"/>
      <c r="ACE31" s="56"/>
      <c r="ACF31" s="56"/>
      <c r="ACG31" s="56"/>
      <c r="ACH31" s="56"/>
      <c r="ACI31" s="56"/>
      <c r="ACJ31" s="56"/>
      <c r="ACK31" s="56"/>
      <c r="ACL31" s="56"/>
      <c r="ACM31" s="56"/>
      <c r="ACN31" s="56"/>
      <c r="ACO31" s="56"/>
      <c r="ACP31" s="56"/>
      <c r="ACQ31" s="56"/>
      <c r="ACR31" s="56"/>
      <c r="ACS31" s="56"/>
      <c r="ACT31" s="56"/>
      <c r="ACU31" s="56"/>
      <c r="ACV31" s="56"/>
      <c r="ACW31" s="56"/>
      <c r="ACX31" s="56"/>
      <c r="ACY31" s="56"/>
      <c r="ACZ31" s="56"/>
      <c r="ADA31" s="56"/>
      <c r="ADB31" s="56"/>
      <c r="ADC31" s="56"/>
      <c r="ADD31" s="56"/>
      <c r="ADE31" s="56"/>
      <c r="ADF31" s="56"/>
      <c r="ADG31" s="56"/>
      <c r="ADH31" s="56"/>
      <c r="ADI31" s="56"/>
      <c r="ADJ31" s="56"/>
      <c r="ADK31" s="56"/>
      <c r="ADL31" s="56"/>
      <c r="ADM31" s="56"/>
      <c r="ADN31" s="56"/>
      <c r="ADO31" s="56"/>
      <c r="ADP31" s="56"/>
      <c r="ADQ31" s="56"/>
      <c r="ADR31" s="56"/>
      <c r="ADS31" s="56"/>
      <c r="ADT31" s="56"/>
      <c r="ADU31" s="56"/>
      <c r="ADV31" s="56"/>
      <c r="ADW31" s="56"/>
      <c r="ADX31" s="56"/>
      <c r="ADY31" s="56"/>
      <c r="ADZ31" s="56"/>
      <c r="AEA31" s="56"/>
      <c r="AEB31" s="56"/>
      <c r="AEC31" s="56"/>
      <c r="AED31" s="56"/>
      <c r="AEE31" s="56"/>
      <c r="AEF31" s="56"/>
      <c r="AEG31" s="56"/>
      <c r="AEH31" s="56"/>
      <c r="AEI31" s="56"/>
      <c r="AEJ31" s="56"/>
      <c r="AEK31" s="56"/>
      <c r="AEL31" s="56"/>
      <c r="AEM31" s="56"/>
      <c r="AEN31" s="56"/>
      <c r="AEO31" s="56"/>
      <c r="AEP31" s="56"/>
      <c r="AEQ31" s="56"/>
      <c r="AER31" s="56"/>
      <c r="AES31" s="56"/>
      <c r="AET31" s="56"/>
      <c r="AEU31" s="56"/>
      <c r="AEV31" s="56"/>
      <c r="AEW31" s="56"/>
      <c r="AEX31" s="56"/>
      <c r="AEY31" s="56"/>
      <c r="AEZ31" s="56"/>
      <c r="AFA31" s="56"/>
      <c r="AFB31" s="56"/>
      <c r="AFC31" s="56"/>
      <c r="AFD31" s="56"/>
      <c r="AFE31" s="56"/>
      <c r="AFF31" s="56"/>
      <c r="AFG31" s="56"/>
      <c r="AFH31" s="56"/>
      <c r="AFI31" s="56"/>
      <c r="AFJ31" s="56"/>
      <c r="AFK31" s="56"/>
      <c r="AFL31" s="56"/>
      <c r="AFM31" s="56"/>
      <c r="AFN31" s="56"/>
      <c r="AFO31" s="56"/>
      <c r="AFP31" s="56"/>
      <c r="AFQ31" s="56"/>
      <c r="AFR31" s="56"/>
      <c r="AFS31" s="56"/>
      <c r="AFT31" s="56"/>
      <c r="AFU31" s="56"/>
      <c r="AFV31" s="56"/>
      <c r="AFW31" s="56"/>
      <c r="AFX31" s="56"/>
      <c r="AFY31" s="56"/>
      <c r="AFZ31" s="56"/>
      <c r="AGA31" s="56"/>
      <c r="AGB31" s="56"/>
      <c r="AGC31" s="56"/>
      <c r="AGD31" s="56"/>
      <c r="AGE31" s="56"/>
      <c r="AGF31" s="56"/>
      <c r="AGG31" s="56"/>
      <c r="AGH31" s="56"/>
      <c r="AGI31" s="56"/>
      <c r="AGJ31" s="56"/>
      <c r="AGK31" s="56"/>
      <c r="AGL31" s="56"/>
      <c r="AGM31" s="56"/>
      <c r="AGN31" s="56"/>
      <c r="AGO31" s="56"/>
      <c r="AGP31" s="56"/>
      <c r="AGQ31" s="56"/>
      <c r="AGR31" s="56"/>
      <c r="AGS31" s="56"/>
      <c r="AGT31" s="56"/>
      <c r="AGU31" s="56"/>
      <c r="AGV31" s="56"/>
      <c r="AGW31" s="56"/>
      <c r="AGX31" s="56"/>
      <c r="AGY31" s="56"/>
      <c r="AGZ31" s="56"/>
      <c r="AHA31" s="56"/>
      <c r="AHB31" s="56"/>
      <c r="AHC31" s="56"/>
      <c r="AHD31" s="56"/>
      <c r="AHE31" s="56"/>
      <c r="AHF31" s="56"/>
      <c r="AHG31" s="56"/>
      <c r="AHH31" s="56"/>
      <c r="AHI31" s="56"/>
      <c r="AHJ31" s="56"/>
      <c r="AHK31" s="56"/>
      <c r="AHL31" s="56"/>
      <c r="AHM31" s="56"/>
      <c r="AHN31" s="56"/>
      <c r="AHO31" s="56"/>
      <c r="AHP31" s="56"/>
      <c r="AHQ31" s="56"/>
      <c r="AHR31" s="56"/>
      <c r="AHS31" s="56"/>
      <c r="AHT31" s="56"/>
      <c r="AHU31" s="56"/>
      <c r="AHV31" s="56"/>
      <c r="AHW31" s="56"/>
      <c r="AHX31" s="56"/>
      <c r="AHY31" s="56"/>
      <c r="AHZ31" s="56"/>
      <c r="AIA31" s="56"/>
      <c r="AIB31" s="56"/>
      <c r="AIC31" s="56"/>
      <c r="AID31" s="56"/>
      <c r="AIE31" s="56"/>
      <c r="AIF31" s="56"/>
      <c r="AIG31" s="56"/>
      <c r="AIH31" s="56"/>
      <c r="AII31" s="56"/>
      <c r="AIJ31" s="56"/>
      <c r="AIK31" s="56"/>
      <c r="AIL31" s="56"/>
      <c r="AIM31" s="56"/>
      <c r="AIN31" s="56"/>
      <c r="AIO31" s="56"/>
      <c r="AIP31" s="56"/>
      <c r="AIQ31" s="56"/>
      <c r="AIR31" s="56"/>
      <c r="AIS31" s="56"/>
      <c r="AIT31" s="56"/>
      <c r="AIU31" s="56"/>
      <c r="AIV31" s="56"/>
      <c r="AIW31" s="56"/>
      <c r="AIX31" s="56"/>
      <c r="AIY31" s="56"/>
      <c r="AIZ31" s="56"/>
      <c r="AJA31" s="56"/>
      <c r="AJB31" s="56"/>
      <c r="AJC31" s="56"/>
      <c r="AJD31" s="56"/>
      <c r="AJE31" s="56"/>
      <c r="AJF31" s="56"/>
      <c r="AJG31" s="56"/>
      <c r="AJH31" s="56"/>
      <c r="AJI31" s="56"/>
      <c r="AJJ31" s="56"/>
      <c r="AJK31" s="56"/>
      <c r="AJL31" s="56"/>
      <c r="AJM31" s="56"/>
      <c r="AJN31" s="56"/>
      <c r="AJO31" s="56"/>
      <c r="AJP31" s="56"/>
      <c r="AJQ31" s="56"/>
      <c r="AJR31" s="56"/>
      <c r="AJS31" s="56"/>
      <c r="AJT31" s="56"/>
      <c r="AJU31" s="56"/>
      <c r="AJV31" s="56"/>
      <c r="AJW31" s="56"/>
      <c r="AJX31" s="56"/>
      <c r="AJY31" s="56"/>
      <c r="AJZ31" s="56"/>
      <c r="AKA31" s="56"/>
      <c r="AKB31" s="56"/>
      <c r="AKC31" s="56"/>
      <c r="AKD31" s="56"/>
      <c r="AKE31" s="56"/>
      <c r="AKF31" s="56"/>
      <c r="AKG31" s="56"/>
      <c r="AKH31" s="56"/>
      <c r="AKI31" s="56"/>
      <c r="AKJ31" s="56"/>
      <c r="AKK31" s="56"/>
      <c r="AKL31" s="56"/>
      <c r="AKM31" s="56"/>
      <c r="AKN31" s="56"/>
      <c r="AKO31" s="56"/>
      <c r="AKP31" s="56"/>
      <c r="AKQ31" s="56"/>
      <c r="AKR31" s="56"/>
      <c r="AKS31" s="56"/>
      <c r="AKT31" s="56"/>
      <c r="AKU31" s="56"/>
      <c r="AKV31" s="56"/>
      <c r="AKW31" s="56"/>
      <c r="AKX31" s="56"/>
      <c r="AKY31" s="56"/>
      <c r="AKZ31" s="56"/>
      <c r="ALA31" s="56"/>
      <c r="ALB31" s="56"/>
      <c r="ALC31" s="56"/>
      <c r="ALD31" s="56"/>
      <c r="ALE31" s="56"/>
      <c r="ALF31" s="56"/>
      <c r="ALG31" s="56"/>
      <c r="ALH31" s="56"/>
      <c r="ALI31" s="56"/>
      <c r="ALJ31" s="56"/>
      <c r="ALK31" s="56"/>
      <c r="ALL31" s="56"/>
      <c r="ALM31" s="56"/>
      <c r="ALN31" s="56"/>
      <c r="ALO31" s="56"/>
      <c r="ALP31" s="56"/>
      <c r="ALQ31" s="56"/>
      <c r="ALR31" s="56"/>
      <c r="ALS31" s="56"/>
      <c r="ALT31" s="56"/>
      <c r="ALU31" s="56"/>
      <c r="ALV31" s="56"/>
      <c r="ALW31" s="56"/>
      <c r="ALX31" s="56"/>
      <c r="ALY31" s="56"/>
      <c r="ALZ31" s="56"/>
      <c r="AMA31" s="56"/>
      <c r="AMB31" s="56"/>
      <c r="AMC31" s="56"/>
      <c r="AMD31" s="56"/>
      <c r="AME31" s="56"/>
      <c r="AMF31" s="56"/>
      <c r="AMG31" s="56"/>
      <c r="AMH31" s="56"/>
      <c r="AMI31" s="56"/>
      <c r="AMJ31" s="56"/>
      <c r="AMK31" s="56"/>
    </row>
    <row r="32" spans="1:1025" customFormat="1" ht="15">
      <c r="A32" s="1"/>
      <c r="B32" s="1" t="s">
        <v>83</v>
      </c>
      <c r="C32" s="43" t="s">
        <v>46</v>
      </c>
      <c r="D32" s="43"/>
      <c r="E32" s="44">
        <v>43743</v>
      </c>
      <c r="F32" s="45">
        <f t="shared" si="18"/>
        <v>201.25</v>
      </c>
      <c r="G32" s="44"/>
      <c r="H32" s="46" t="s">
        <v>43</v>
      </c>
      <c r="I32" s="43"/>
      <c r="J32" s="43">
        <v>52.19</v>
      </c>
      <c r="K32" s="43"/>
      <c r="L32" s="43">
        <v>108.7</v>
      </c>
      <c r="M32" s="43">
        <v>106.7</v>
      </c>
      <c r="N32" s="47">
        <f t="shared" si="19"/>
        <v>53.85</v>
      </c>
      <c r="O32" s="43">
        <v>38.799999999999997</v>
      </c>
      <c r="P32" s="43">
        <v>38.4</v>
      </c>
      <c r="Q32" s="48">
        <f t="shared" si="20"/>
        <v>9.65</v>
      </c>
      <c r="R32" s="43">
        <v>34.4</v>
      </c>
      <c r="S32" s="43">
        <v>31</v>
      </c>
      <c r="T32" s="48">
        <f t="shared" si="21"/>
        <v>8.18</v>
      </c>
      <c r="U32" s="43">
        <v>25.2</v>
      </c>
      <c r="V32" s="43">
        <v>24.9</v>
      </c>
      <c r="W32" s="48">
        <f t="shared" si="14"/>
        <v>25.05</v>
      </c>
      <c r="X32" s="43">
        <v>15.8</v>
      </c>
      <c r="Y32" s="43">
        <v>15.6</v>
      </c>
      <c r="Z32" s="48">
        <f t="shared" si="22"/>
        <v>31.4</v>
      </c>
      <c r="AA32" s="43">
        <v>13.9</v>
      </c>
      <c r="AB32" s="43">
        <v>14.6</v>
      </c>
      <c r="AC32" s="48">
        <f t="shared" si="15"/>
        <v>28.5</v>
      </c>
      <c r="AD32" s="49">
        <v>7.76</v>
      </c>
      <c r="AE32" s="49">
        <v>0.7</v>
      </c>
      <c r="AF32" s="43">
        <f t="shared" si="16"/>
        <v>7.06</v>
      </c>
      <c r="AG32" s="48">
        <f t="shared" si="23"/>
        <v>14.12</v>
      </c>
      <c r="AH32" s="43">
        <v>8</v>
      </c>
      <c r="AI32" s="43">
        <v>7</v>
      </c>
      <c r="AJ32" s="48">
        <f t="shared" si="24"/>
        <v>15</v>
      </c>
      <c r="AK32" s="43">
        <v>72.2</v>
      </c>
      <c r="AL32" s="50">
        <f t="shared" si="25"/>
        <v>67.038068709377896</v>
      </c>
      <c r="AM32" s="43">
        <v>1</v>
      </c>
      <c r="AN32" s="43">
        <v>2</v>
      </c>
      <c r="AO32" s="43">
        <v>2</v>
      </c>
      <c r="AP32" s="43">
        <v>2</v>
      </c>
      <c r="AQ32" s="43">
        <v>2</v>
      </c>
      <c r="AR32" s="43">
        <v>6.5</v>
      </c>
      <c r="AS32" s="51">
        <v>0</v>
      </c>
      <c r="AT32" s="52">
        <f t="shared" si="26"/>
        <v>201.25</v>
      </c>
      <c r="AU32" s="53" t="s">
        <v>44</v>
      </c>
      <c r="AV32" s="54" t="str">
        <f t="shared" si="27"/>
        <v>Aasma, Raigo</v>
      </c>
      <c r="AW32" s="54" t="str">
        <f t="shared" si="28"/>
        <v>Pühalepa</v>
      </c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  <c r="AMI32" s="56"/>
      <c r="AMJ32" s="56"/>
      <c r="AMK32" s="56"/>
    </row>
    <row r="33" spans="1:1025" customFormat="1" ht="15">
      <c r="A33" s="1"/>
      <c r="B33" s="1" t="s">
        <v>87</v>
      </c>
      <c r="C33" s="43" t="s">
        <v>46</v>
      </c>
      <c r="D33" s="43"/>
      <c r="E33" s="44">
        <v>44577</v>
      </c>
      <c r="F33" s="45">
        <f t="shared" si="18"/>
        <v>177.66</v>
      </c>
      <c r="G33" s="44"/>
      <c r="H33" s="46" t="s">
        <v>50</v>
      </c>
      <c r="I33" s="43"/>
      <c r="J33" s="43">
        <v>46</v>
      </c>
      <c r="K33" s="43"/>
      <c r="L33" s="43">
        <v>89.6</v>
      </c>
      <c r="M33" s="43">
        <v>94.2</v>
      </c>
      <c r="N33" s="47">
        <f t="shared" si="19"/>
        <v>45.95</v>
      </c>
      <c r="O33" s="43">
        <v>38.799999999999997</v>
      </c>
      <c r="P33" s="43">
        <v>41.5</v>
      </c>
      <c r="Q33" s="48">
        <f t="shared" si="20"/>
        <v>10.039999999999999</v>
      </c>
      <c r="R33" s="43">
        <v>43.1</v>
      </c>
      <c r="S33" s="43">
        <v>41</v>
      </c>
      <c r="T33" s="48">
        <f t="shared" si="21"/>
        <v>10.51</v>
      </c>
      <c r="U33" s="43">
        <v>22</v>
      </c>
      <c r="V33" s="43">
        <v>20.8</v>
      </c>
      <c r="W33" s="48">
        <f t="shared" si="14"/>
        <v>21.4</v>
      </c>
      <c r="X33" s="43">
        <v>15.4</v>
      </c>
      <c r="Y33" s="43">
        <v>13.6</v>
      </c>
      <c r="Z33" s="48">
        <f t="shared" si="22"/>
        <v>29</v>
      </c>
      <c r="AA33" s="43">
        <v>13.2</v>
      </c>
      <c r="AB33" s="43">
        <v>13.4</v>
      </c>
      <c r="AC33" s="48">
        <f t="shared" si="15"/>
        <v>26.6</v>
      </c>
      <c r="AD33" s="49">
        <v>6.53</v>
      </c>
      <c r="AE33" s="49">
        <v>0.7</v>
      </c>
      <c r="AF33" s="43">
        <f t="shared" si="16"/>
        <v>5.83</v>
      </c>
      <c r="AG33" s="48">
        <f t="shared" si="23"/>
        <v>11.66</v>
      </c>
      <c r="AH33" s="43">
        <v>5</v>
      </c>
      <c r="AI33" s="43">
        <v>5</v>
      </c>
      <c r="AJ33" s="48">
        <f t="shared" si="24"/>
        <v>10</v>
      </c>
      <c r="AK33" s="43">
        <v>75</v>
      </c>
      <c r="AL33" s="50">
        <f t="shared" si="25"/>
        <v>81.610446137105541</v>
      </c>
      <c r="AM33" s="43">
        <v>3</v>
      </c>
      <c r="AN33" s="43">
        <v>1</v>
      </c>
      <c r="AO33" s="43">
        <v>1.5</v>
      </c>
      <c r="AP33" s="43">
        <v>1.5</v>
      </c>
      <c r="AQ33" s="43">
        <v>2</v>
      </c>
      <c r="AR33" s="43">
        <v>4</v>
      </c>
      <c r="AS33" s="51">
        <v>0.5</v>
      </c>
      <c r="AT33" s="52">
        <f t="shared" si="26"/>
        <v>177.66</v>
      </c>
      <c r="AU33" s="53" t="s">
        <v>51</v>
      </c>
      <c r="AV33" s="54" t="str">
        <f t="shared" si="27"/>
        <v>Aasma, Raigo?</v>
      </c>
      <c r="AW33" s="54" t="str">
        <f t="shared" si="28"/>
        <v>Pühalepa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</row>
    <row r="34" spans="1:1025" customFormat="1" ht="15">
      <c r="A34" s="1"/>
      <c r="B34" s="1" t="s">
        <v>88</v>
      </c>
      <c r="C34" s="43" t="s">
        <v>46</v>
      </c>
      <c r="D34" s="43"/>
      <c r="E34" s="44">
        <v>44948</v>
      </c>
      <c r="F34" s="45">
        <f t="shared" si="18"/>
        <v>192.71000000000004</v>
      </c>
      <c r="G34" s="44"/>
      <c r="H34" s="46" t="s">
        <v>43</v>
      </c>
      <c r="I34" s="43">
        <v>345</v>
      </c>
      <c r="J34" s="43">
        <v>51.2</v>
      </c>
      <c r="K34" s="43"/>
      <c r="L34" s="43">
        <v>97.2</v>
      </c>
      <c r="M34" s="43">
        <v>102.5</v>
      </c>
      <c r="N34" s="47">
        <f t="shared" si="19"/>
        <v>49.93</v>
      </c>
      <c r="O34" s="43">
        <v>41</v>
      </c>
      <c r="P34" s="43">
        <v>43.3</v>
      </c>
      <c r="Q34" s="48">
        <f t="shared" si="20"/>
        <v>10.54</v>
      </c>
      <c r="R34" s="43">
        <v>39.700000000000003</v>
      </c>
      <c r="S34" s="43">
        <v>40.1</v>
      </c>
      <c r="T34" s="48">
        <f t="shared" si="21"/>
        <v>9.98</v>
      </c>
      <c r="U34" s="43">
        <v>24.2</v>
      </c>
      <c r="V34" s="43">
        <v>24</v>
      </c>
      <c r="W34" s="48">
        <f t="shared" si="14"/>
        <v>24.1</v>
      </c>
      <c r="X34" s="43">
        <v>15.4</v>
      </c>
      <c r="Y34" s="43">
        <v>15.6</v>
      </c>
      <c r="Z34" s="48">
        <f t="shared" si="22"/>
        <v>31</v>
      </c>
      <c r="AA34" s="43">
        <v>14.4</v>
      </c>
      <c r="AB34" s="43">
        <v>14.9</v>
      </c>
      <c r="AC34" s="48">
        <f t="shared" si="15"/>
        <v>29.3</v>
      </c>
      <c r="AD34" s="49">
        <v>8.3800000000000008</v>
      </c>
      <c r="AE34" s="49">
        <v>0.7</v>
      </c>
      <c r="AF34" s="43">
        <f t="shared" si="16"/>
        <v>7.6800000000000006</v>
      </c>
      <c r="AG34" s="48">
        <f t="shared" si="23"/>
        <v>15.360000000000001</v>
      </c>
      <c r="AH34" s="43">
        <v>7</v>
      </c>
      <c r="AI34" s="43">
        <v>6</v>
      </c>
      <c r="AJ34" s="48">
        <f t="shared" si="24"/>
        <v>13</v>
      </c>
      <c r="AK34" s="43">
        <v>75.5</v>
      </c>
      <c r="AL34" s="50">
        <f t="shared" si="25"/>
        <v>75.613420130195294</v>
      </c>
      <c r="AM34" s="43">
        <v>2</v>
      </c>
      <c r="AN34" s="43">
        <v>1.5</v>
      </c>
      <c r="AO34" s="43">
        <v>0.5</v>
      </c>
      <c r="AP34" s="43">
        <v>0.5</v>
      </c>
      <c r="AQ34" s="43">
        <v>1</v>
      </c>
      <c r="AR34" s="43">
        <v>4.5</v>
      </c>
      <c r="AS34" s="51">
        <v>0.5</v>
      </c>
      <c r="AT34" s="52">
        <f t="shared" si="26"/>
        <v>192.71000000000004</v>
      </c>
      <c r="AU34" s="53" t="s">
        <v>44</v>
      </c>
      <c r="AV34" s="54" t="str">
        <f t="shared" si="27"/>
        <v>Paulus, Anti?</v>
      </c>
      <c r="AW34" s="54" t="str">
        <f t="shared" si="28"/>
        <v>Pühalepa</v>
      </c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  <c r="VM34" s="56"/>
      <c r="VN34" s="56"/>
      <c r="VO34" s="56"/>
      <c r="VP34" s="56"/>
      <c r="VQ34" s="56"/>
      <c r="VR34" s="56"/>
      <c r="VS34" s="56"/>
      <c r="VT34" s="56"/>
      <c r="VU34" s="56"/>
      <c r="VV34" s="56"/>
      <c r="VW34" s="56"/>
      <c r="VX34" s="56"/>
      <c r="VY34" s="56"/>
      <c r="VZ34" s="56"/>
      <c r="WA34" s="56"/>
      <c r="WB34" s="56"/>
      <c r="WC34" s="56"/>
      <c r="WD34" s="56"/>
      <c r="WE34" s="56"/>
      <c r="WF34" s="56"/>
      <c r="WG34" s="56"/>
      <c r="WH34" s="56"/>
      <c r="WI34" s="56"/>
      <c r="WJ34" s="56"/>
      <c r="WK34" s="56"/>
      <c r="WL34" s="56"/>
      <c r="WM34" s="56"/>
      <c r="WN34" s="56"/>
      <c r="WO34" s="56"/>
      <c r="WP34" s="56"/>
      <c r="WQ34" s="56"/>
      <c r="WR34" s="56"/>
      <c r="WS34" s="56"/>
      <c r="WT34" s="56"/>
      <c r="WU34" s="56"/>
      <c r="WV34" s="56"/>
      <c r="WW34" s="56"/>
      <c r="WX34" s="56"/>
      <c r="WY34" s="56"/>
      <c r="WZ34" s="56"/>
      <c r="XA34" s="56"/>
      <c r="XB34" s="56"/>
      <c r="XC34" s="56"/>
      <c r="XD34" s="56"/>
      <c r="XE34" s="56"/>
      <c r="XF34" s="56"/>
      <c r="XG34" s="56"/>
      <c r="XH34" s="56"/>
      <c r="XI34" s="56"/>
      <c r="XJ34" s="56"/>
      <c r="XK34" s="56"/>
      <c r="XL34" s="56"/>
      <c r="XM34" s="56"/>
      <c r="XN34" s="56"/>
      <c r="XO34" s="56"/>
      <c r="XP34" s="56"/>
      <c r="XQ34" s="56"/>
      <c r="XR34" s="56"/>
      <c r="XS34" s="56"/>
      <c r="XT34" s="56"/>
      <c r="XU34" s="56"/>
      <c r="XV34" s="56"/>
      <c r="XW34" s="56"/>
      <c r="XX34" s="56"/>
      <c r="XY34" s="56"/>
      <c r="XZ34" s="56"/>
      <c r="YA34" s="56"/>
      <c r="YB34" s="56"/>
      <c r="YC34" s="56"/>
      <c r="YD34" s="56"/>
      <c r="YE34" s="56"/>
      <c r="YF34" s="56"/>
      <c r="YG34" s="56"/>
      <c r="YH34" s="56"/>
      <c r="YI34" s="56"/>
      <c r="YJ34" s="56"/>
      <c r="YK34" s="56"/>
      <c r="YL34" s="56"/>
      <c r="YM34" s="56"/>
      <c r="YN34" s="56"/>
      <c r="YO34" s="56"/>
      <c r="YP34" s="56"/>
      <c r="YQ34" s="56"/>
      <c r="YR34" s="56"/>
      <c r="YS34" s="56"/>
      <c r="YT34" s="56"/>
      <c r="YU34" s="56"/>
      <c r="YV34" s="56"/>
      <c r="YW34" s="56"/>
      <c r="YX34" s="56"/>
      <c r="YY34" s="56"/>
      <c r="YZ34" s="56"/>
      <c r="ZA34" s="56"/>
      <c r="ZB34" s="56"/>
      <c r="ZC34" s="56"/>
      <c r="ZD34" s="56"/>
      <c r="ZE34" s="56"/>
      <c r="ZF34" s="56"/>
      <c r="ZG34" s="56"/>
      <c r="ZH34" s="56"/>
      <c r="ZI34" s="56"/>
      <c r="ZJ34" s="56"/>
      <c r="ZK34" s="56"/>
      <c r="ZL34" s="56"/>
      <c r="ZM34" s="56"/>
      <c r="ZN34" s="56"/>
      <c r="ZO34" s="56"/>
      <c r="ZP34" s="56"/>
      <c r="ZQ34" s="56"/>
      <c r="ZR34" s="56"/>
      <c r="ZS34" s="56"/>
      <c r="ZT34" s="56"/>
      <c r="ZU34" s="56"/>
      <c r="ZV34" s="56"/>
      <c r="ZW34" s="56"/>
      <c r="ZX34" s="56"/>
      <c r="ZY34" s="56"/>
      <c r="ZZ34" s="56"/>
      <c r="AAA34" s="56"/>
      <c r="AAB34" s="56"/>
      <c r="AAC34" s="56"/>
      <c r="AAD34" s="56"/>
      <c r="AAE34" s="56"/>
      <c r="AAF34" s="56"/>
      <c r="AAG34" s="56"/>
      <c r="AAH34" s="56"/>
      <c r="AAI34" s="56"/>
      <c r="AAJ34" s="56"/>
      <c r="AAK34" s="56"/>
      <c r="AAL34" s="56"/>
      <c r="AAM34" s="56"/>
      <c r="AAN34" s="56"/>
      <c r="AAO34" s="56"/>
      <c r="AAP34" s="56"/>
      <c r="AAQ34" s="56"/>
      <c r="AAR34" s="56"/>
      <c r="AAS34" s="56"/>
      <c r="AAT34" s="56"/>
      <c r="AAU34" s="56"/>
      <c r="AAV34" s="56"/>
      <c r="AAW34" s="56"/>
      <c r="AAX34" s="56"/>
      <c r="AAY34" s="56"/>
      <c r="AAZ34" s="56"/>
      <c r="ABA34" s="56"/>
      <c r="ABB34" s="56"/>
      <c r="ABC34" s="56"/>
      <c r="ABD34" s="56"/>
      <c r="ABE34" s="56"/>
      <c r="ABF34" s="56"/>
      <c r="ABG34" s="56"/>
      <c r="ABH34" s="56"/>
      <c r="ABI34" s="56"/>
      <c r="ABJ34" s="56"/>
      <c r="ABK34" s="56"/>
      <c r="ABL34" s="56"/>
      <c r="ABM34" s="56"/>
      <c r="ABN34" s="56"/>
      <c r="ABO34" s="56"/>
      <c r="ABP34" s="56"/>
      <c r="ABQ34" s="56"/>
      <c r="ABR34" s="56"/>
      <c r="ABS34" s="56"/>
      <c r="ABT34" s="56"/>
      <c r="ABU34" s="56"/>
      <c r="ABV34" s="56"/>
      <c r="ABW34" s="56"/>
      <c r="ABX34" s="56"/>
      <c r="ABY34" s="56"/>
      <c r="ABZ34" s="56"/>
      <c r="ACA34" s="56"/>
      <c r="ACB34" s="56"/>
      <c r="ACC34" s="56"/>
      <c r="ACD34" s="56"/>
      <c r="ACE34" s="56"/>
      <c r="ACF34" s="56"/>
      <c r="ACG34" s="56"/>
      <c r="ACH34" s="56"/>
      <c r="ACI34" s="56"/>
      <c r="ACJ34" s="56"/>
      <c r="ACK34" s="56"/>
      <c r="ACL34" s="56"/>
      <c r="ACM34" s="56"/>
      <c r="ACN34" s="56"/>
      <c r="ACO34" s="56"/>
      <c r="ACP34" s="56"/>
      <c r="ACQ34" s="56"/>
      <c r="ACR34" s="56"/>
      <c r="ACS34" s="56"/>
      <c r="ACT34" s="56"/>
      <c r="ACU34" s="56"/>
      <c r="ACV34" s="56"/>
      <c r="ACW34" s="56"/>
      <c r="ACX34" s="56"/>
      <c r="ACY34" s="56"/>
      <c r="ACZ34" s="56"/>
      <c r="ADA34" s="56"/>
      <c r="ADB34" s="56"/>
      <c r="ADC34" s="56"/>
      <c r="ADD34" s="56"/>
      <c r="ADE34" s="56"/>
      <c r="ADF34" s="56"/>
      <c r="ADG34" s="56"/>
      <c r="ADH34" s="56"/>
      <c r="ADI34" s="56"/>
      <c r="ADJ34" s="56"/>
      <c r="ADK34" s="56"/>
      <c r="ADL34" s="56"/>
      <c r="ADM34" s="56"/>
      <c r="ADN34" s="56"/>
      <c r="ADO34" s="56"/>
      <c r="ADP34" s="56"/>
      <c r="ADQ34" s="56"/>
      <c r="ADR34" s="56"/>
      <c r="ADS34" s="56"/>
      <c r="ADT34" s="56"/>
      <c r="ADU34" s="56"/>
      <c r="ADV34" s="56"/>
      <c r="ADW34" s="56"/>
      <c r="ADX34" s="56"/>
      <c r="ADY34" s="56"/>
      <c r="ADZ34" s="56"/>
      <c r="AEA34" s="56"/>
      <c r="AEB34" s="56"/>
      <c r="AEC34" s="56"/>
      <c r="AED34" s="56"/>
      <c r="AEE34" s="56"/>
      <c r="AEF34" s="56"/>
      <c r="AEG34" s="56"/>
      <c r="AEH34" s="56"/>
      <c r="AEI34" s="56"/>
      <c r="AEJ34" s="56"/>
      <c r="AEK34" s="56"/>
      <c r="AEL34" s="56"/>
      <c r="AEM34" s="56"/>
      <c r="AEN34" s="56"/>
      <c r="AEO34" s="56"/>
      <c r="AEP34" s="56"/>
      <c r="AEQ34" s="56"/>
      <c r="AER34" s="56"/>
      <c r="AES34" s="56"/>
      <c r="AET34" s="56"/>
      <c r="AEU34" s="56"/>
      <c r="AEV34" s="56"/>
      <c r="AEW34" s="56"/>
      <c r="AEX34" s="56"/>
      <c r="AEY34" s="56"/>
      <c r="AEZ34" s="56"/>
      <c r="AFA34" s="56"/>
      <c r="AFB34" s="56"/>
      <c r="AFC34" s="56"/>
      <c r="AFD34" s="56"/>
      <c r="AFE34" s="56"/>
      <c r="AFF34" s="56"/>
      <c r="AFG34" s="56"/>
      <c r="AFH34" s="56"/>
      <c r="AFI34" s="56"/>
      <c r="AFJ34" s="56"/>
      <c r="AFK34" s="56"/>
      <c r="AFL34" s="56"/>
      <c r="AFM34" s="56"/>
      <c r="AFN34" s="56"/>
      <c r="AFO34" s="56"/>
      <c r="AFP34" s="56"/>
      <c r="AFQ34" s="56"/>
      <c r="AFR34" s="56"/>
      <c r="AFS34" s="56"/>
      <c r="AFT34" s="56"/>
      <c r="AFU34" s="56"/>
      <c r="AFV34" s="56"/>
      <c r="AFW34" s="56"/>
      <c r="AFX34" s="56"/>
      <c r="AFY34" s="56"/>
      <c r="AFZ34" s="56"/>
      <c r="AGA34" s="56"/>
      <c r="AGB34" s="56"/>
      <c r="AGC34" s="56"/>
      <c r="AGD34" s="56"/>
      <c r="AGE34" s="56"/>
      <c r="AGF34" s="56"/>
      <c r="AGG34" s="56"/>
      <c r="AGH34" s="56"/>
      <c r="AGI34" s="56"/>
      <c r="AGJ34" s="56"/>
      <c r="AGK34" s="56"/>
      <c r="AGL34" s="56"/>
      <c r="AGM34" s="56"/>
      <c r="AGN34" s="56"/>
      <c r="AGO34" s="56"/>
      <c r="AGP34" s="56"/>
      <c r="AGQ34" s="56"/>
      <c r="AGR34" s="56"/>
      <c r="AGS34" s="56"/>
      <c r="AGT34" s="56"/>
      <c r="AGU34" s="56"/>
      <c r="AGV34" s="56"/>
      <c r="AGW34" s="56"/>
      <c r="AGX34" s="56"/>
      <c r="AGY34" s="56"/>
      <c r="AGZ34" s="56"/>
      <c r="AHA34" s="56"/>
      <c r="AHB34" s="56"/>
      <c r="AHC34" s="56"/>
      <c r="AHD34" s="56"/>
      <c r="AHE34" s="56"/>
      <c r="AHF34" s="56"/>
      <c r="AHG34" s="56"/>
      <c r="AHH34" s="56"/>
      <c r="AHI34" s="56"/>
      <c r="AHJ34" s="56"/>
      <c r="AHK34" s="56"/>
      <c r="AHL34" s="56"/>
      <c r="AHM34" s="56"/>
      <c r="AHN34" s="56"/>
      <c r="AHO34" s="56"/>
      <c r="AHP34" s="56"/>
      <c r="AHQ34" s="56"/>
      <c r="AHR34" s="56"/>
      <c r="AHS34" s="56"/>
      <c r="AHT34" s="56"/>
      <c r="AHU34" s="56"/>
      <c r="AHV34" s="56"/>
      <c r="AHW34" s="56"/>
      <c r="AHX34" s="56"/>
      <c r="AHY34" s="56"/>
      <c r="AHZ34" s="56"/>
      <c r="AIA34" s="56"/>
      <c r="AIB34" s="56"/>
      <c r="AIC34" s="56"/>
      <c r="AID34" s="56"/>
      <c r="AIE34" s="56"/>
      <c r="AIF34" s="56"/>
      <c r="AIG34" s="56"/>
      <c r="AIH34" s="56"/>
      <c r="AII34" s="56"/>
      <c r="AIJ34" s="56"/>
      <c r="AIK34" s="56"/>
      <c r="AIL34" s="56"/>
      <c r="AIM34" s="56"/>
      <c r="AIN34" s="56"/>
      <c r="AIO34" s="56"/>
      <c r="AIP34" s="56"/>
      <c r="AIQ34" s="56"/>
      <c r="AIR34" s="56"/>
      <c r="AIS34" s="56"/>
      <c r="AIT34" s="56"/>
      <c r="AIU34" s="56"/>
      <c r="AIV34" s="56"/>
      <c r="AIW34" s="56"/>
      <c r="AIX34" s="56"/>
      <c r="AIY34" s="56"/>
      <c r="AIZ34" s="56"/>
      <c r="AJA34" s="56"/>
      <c r="AJB34" s="56"/>
      <c r="AJC34" s="56"/>
      <c r="AJD34" s="56"/>
      <c r="AJE34" s="56"/>
      <c r="AJF34" s="56"/>
      <c r="AJG34" s="56"/>
      <c r="AJH34" s="56"/>
      <c r="AJI34" s="56"/>
      <c r="AJJ34" s="56"/>
      <c r="AJK34" s="56"/>
      <c r="AJL34" s="56"/>
      <c r="AJM34" s="56"/>
      <c r="AJN34" s="56"/>
      <c r="AJO34" s="56"/>
      <c r="AJP34" s="56"/>
      <c r="AJQ34" s="56"/>
      <c r="AJR34" s="56"/>
      <c r="AJS34" s="56"/>
      <c r="AJT34" s="56"/>
      <c r="AJU34" s="56"/>
      <c r="AJV34" s="56"/>
      <c r="AJW34" s="56"/>
      <c r="AJX34" s="56"/>
      <c r="AJY34" s="56"/>
      <c r="AJZ34" s="56"/>
      <c r="AKA34" s="56"/>
      <c r="AKB34" s="56"/>
      <c r="AKC34" s="56"/>
      <c r="AKD34" s="56"/>
      <c r="AKE34" s="56"/>
      <c r="AKF34" s="56"/>
      <c r="AKG34" s="56"/>
      <c r="AKH34" s="56"/>
      <c r="AKI34" s="56"/>
      <c r="AKJ34" s="56"/>
      <c r="AKK34" s="56"/>
      <c r="AKL34" s="56"/>
      <c r="AKM34" s="56"/>
      <c r="AKN34" s="56"/>
      <c r="AKO34" s="56"/>
      <c r="AKP34" s="56"/>
      <c r="AKQ34" s="56"/>
      <c r="AKR34" s="56"/>
      <c r="AKS34" s="56"/>
      <c r="AKT34" s="56"/>
      <c r="AKU34" s="56"/>
      <c r="AKV34" s="56"/>
      <c r="AKW34" s="56"/>
      <c r="AKX34" s="56"/>
      <c r="AKY34" s="56"/>
      <c r="AKZ34" s="56"/>
      <c r="ALA34" s="56"/>
      <c r="ALB34" s="56"/>
      <c r="ALC34" s="56"/>
      <c r="ALD34" s="56"/>
      <c r="ALE34" s="56"/>
      <c r="ALF34" s="56"/>
      <c r="ALG34" s="56"/>
      <c r="ALH34" s="56"/>
      <c r="ALI34" s="56"/>
      <c r="ALJ34" s="56"/>
      <c r="ALK34" s="56"/>
      <c r="ALL34" s="56"/>
      <c r="ALM34" s="56"/>
      <c r="ALN34" s="56"/>
      <c r="ALO34" s="56"/>
      <c r="ALP34" s="56"/>
      <c r="ALQ34" s="56"/>
      <c r="ALR34" s="56"/>
      <c r="ALS34" s="56"/>
      <c r="ALT34" s="56"/>
      <c r="ALU34" s="56"/>
      <c r="ALV34" s="56"/>
      <c r="ALW34" s="56"/>
      <c r="ALX34" s="56"/>
      <c r="ALY34" s="56"/>
      <c r="ALZ34" s="56"/>
      <c r="AMA34" s="56"/>
      <c r="AMB34" s="56"/>
      <c r="AMC34" s="56"/>
      <c r="AMD34" s="56"/>
      <c r="AME34" s="56"/>
      <c r="AMF34" s="56"/>
      <c r="AMG34" s="56"/>
      <c r="AMH34" s="56"/>
      <c r="AMI34" s="56"/>
      <c r="AMJ34" s="56"/>
      <c r="AMK34" s="56"/>
    </row>
    <row r="35" spans="1:1025" customFormat="1" ht="15">
      <c r="A35" s="1"/>
      <c r="B35" s="1" t="s">
        <v>89</v>
      </c>
      <c r="C35" s="43" t="s">
        <v>55</v>
      </c>
      <c r="D35" s="43"/>
      <c r="E35" s="44">
        <v>44870</v>
      </c>
      <c r="F35" s="45">
        <f t="shared" si="18"/>
        <v>162.22999999999999</v>
      </c>
      <c r="G35" s="44"/>
      <c r="H35" s="46" t="s">
        <v>59</v>
      </c>
      <c r="I35" s="43"/>
      <c r="J35" s="43">
        <v>45.54</v>
      </c>
      <c r="K35" s="43"/>
      <c r="L35" s="43">
        <v>80.5</v>
      </c>
      <c r="M35" s="43">
        <v>83.1</v>
      </c>
      <c r="N35" s="47">
        <f t="shared" si="19"/>
        <v>40.9</v>
      </c>
      <c r="O35" s="43">
        <v>30.2</v>
      </c>
      <c r="P35" s="43">
        <v>33.1</v>
      </c>
      <c r="Q35" s="48">
        <f t="shared" si="20"/>
        <v>7.91</v>
      </c>
      <c r="R35" s="43">
        <v>28.5</v>
      </c>
      <c r="S35" s="43">
        <v>30.3</v>
      </c>
      <c r="T35" s="48">
        <f t="shared" si="21"/>
        <v>7.35</v>
      </c>
      <c r="U35" s="43">
        <v>20.100000000000001</v>
      </c>
      <c r="V35" s="43">
        <v>20.399999999999999</v>
      </c>
      <c r="W35" s="48">
        <f t="shared" si="14"/>
        <v>20.25</v>
      </c>
      <c r="X35" s="43">
        <v>14.3</v>
      </c>
      <c r="Y35" s="43">
        <v>15.1</v>
      </c>
      <c r="Z35" s="48">
        <f t="shared" si="22"/>
        <v>29.4</v>
      </c>
      <c r="AA35" s="43">
        <v>12.7</v>
      </c>
      <c r="AB35" s="43">
        <v>12.9</v>
      </c>
      <c r="AC35" s="48">
        <f t="shared" si="15"/>
        <v>25.6</v>
      </c>
      <c r="AD35" s="49">
        <v>5.86</v>
      </c>
      <c r="AE35" s="49">
        <v>0.7</v>
      </c>
      <c r="AF35" s="43">
        <f t="shared" si="16"/>
        <v>5.16</v>
      </c>
      <c r="AG35" s="48">
        <f t="shared" si="23"/>
        <v>10.32</v>
      </c>
      <c r="AH35" s="43">
        <v>5</v>
      </c>
      <c r="AI35" s="43">
        <v>5</v>
      </c>
      <c r="AJ35" s="48">
        <f t="shared" si="24"/>
        <v>10</v>
      </c>
      <c r="AK35" s="43">
        <v>68.3</v>
      </c>
      <c r="AL35" s="50">
        <f t="shared" si="25"/>
        <v>83.496332518337411</v>
      </c>
      <c r="AM35" s="43">
        <v>3</v>
      </c>
      <c r="AN35" s="43">
        <v>0</v>
      </c>
      <c r="AO35" s="43">
        <v>1</v>
      </c>
      <c r="AP35" s="43">
        <v>0.5</v>
      </c>
      <c r="AQ35" s="43">
        <v>1.5</v>
      </c>
      <c r="AR35" s="43">
        <v>4.5</v>
      </c>
      <c r="AS35" s="51">
        <v>0</v>
      </c>
      <c r="AT35" s="52">
        <f t="shared" si="26"/>
        <v>162.22999999999999</v>
      </c>
      <c r="AU35" s="53"/>
      <c r="AV35" s="54" t="str">
        <f t="shared" si="27"/>
        <v>Raadik, Urmo?</v>
      </c>
      <c r="AW35" s="54" t="str">
        <f t="shared" si="28"/>
        <v>Emmaste</v>
      </c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  <c r="ACV35" s="56"/>
      <c r="ACW35" s="56"/>
      <c r="ACX35" s="56"/>
      <c r="ACY35" s="56"/>
      <c r="ACZ35" s="56"/>
      <c r="ADA35" s="56"/>
      <c r="ADB35" s="56"/>
      <c r="ADC35" s="56"/>
      <c r="ADD35" s="56"/>
      <c r="ADE35" s="56"/>
      <c r="ADF35" s="56"/>
      <c r="ADG35" s="56"/>
      <c r="ADH35" s="56"/>
      <c r="ADI35" s="56"/>
      <c r="ADJ35" s="56"/>
      <c r="ADK35" s="56"/>
      <c r="ADL35" s="56"/>
      <c r="ADM35" s="56"/>
      <c r="ADN35" s="56"/>
      <c r="ADO35" s="56"/>
      <c r="ADP35" s="56"/>
      <c r="ADQ35" s="56"/>
      <c r="ADR35" s="56"/>
      <c r="ADS35" s="56"/>
      <c r="ADT35" s="56"/>
      <c r="ADU35" s="56"/>
      <c r="ADV35" s="56"/>
      <c r="ADW35" s="56"/>
      <c r="ADX35" s="56"/>
      <c r="ADY35" s="56"/>
      <c r="ADZ35" s="56"/>
      <c r="AEA35" s="56"/>
      <c r="AEB35" s="56"/>
      <c r="AEC35" s="56"/>
      <c r="AED35" s="56"/>
      <c r="AEE35" s="56"/>
      <c r="AEF35" s="56"/>
      <c r="AEG35" s="56"/>
      <c r="AEH35" s="56"/>
      <c r="AEI35" s="56"/>
      <c r="AEJ35" s="56"/>
      <c r="AEK35" s="56"/>
      <c r="AEL35" s="56"/>
      <c r="AEM35" s="56"/>
      <c r="AEN35" s="56"/>
      <c r="AEO35" s="56"/>
      <c r="AEP35" s="56"/>
      <c r="AEQ35" s="56"/>
      <c r="AER35" s="56"/>
      <c r="AES35" s="56"/>
      <c r="AET35" s="56"/>
      <c r="AEU35" s="56"/>
      <c r="AEV35" s="56"/>
      <c r="AEW35" s="56"/>
      <c r="AEX35" s="56"/>
      <c r="AEY35" s="56"/>
      <c r="AEZ35" s="56"/>
      <c r="AFA35" s="56"/>
      <c r="AFB35" s="56"/>
      <c r="AFC35" s="56"/>
      <c r="AFD35" s="56"/>
      <c r="AFE35" s="56"/>
      <c r="AFF35" s="56"/>
      <c r="AFG35" s="56"/>
      <c r="AFH35" s="56"/>
      <c r="AFI35" s="56"/>
      <c r="AFJ35" s="56"/>
      <c r="AFK35" s="56"/>
      <c r="AFL35" s="56"/>
      <c r="AFM35" s="56"/>
      <c r="AFN35" s="56"/>
      <c r="AFO35" s="56"/>
      <c r="AFP35" s="56"/>
      <c r="AFQ35" s="56"/>
      <c r="AFR35" s="56"/>
      <c r="AFS35" s="56"/>
      <c r="AFT35" s="56"/>
      <c r="AFU35" s="56"/>
      <c r="AFV35" s="56"/>
      <c r="AFW35" s="56"/>
      <c r="AFX35" s="56"/>
      <c r="AFY35" s="56"/>
      <c r="AFZ35" s="56"/>
      <c r="AGA35" s="56"/>
      <c r="AGB35" s="56"/>
      <c r="AGC35" s="56"/>
      <c r="AGD35" s="56"/>
      <c r="AGE35" s="56"/>
      <c r="AGF35" s="56"/>
      <c r="AGG35" s="56"/>
      <c r="AGH35" s="56"/>
      <c r="AGI35" s="56"/>
      <c r="AGJ35" s="56"/>
      <c r="AGK35" s="56"/>
      <c r="AGL35" s="56"/>
      <c r="AGM35" s="56"/>
      <c r="AGN35" s="56"/>
      <c r="AGO35" s="56"/>
      <c r="AGP35" s="56"/>
      <c r="AGQ35" s="56"/>
      <c r="AGR35" s="56"/>
      <c r="AGS35" s="56"/>
      <c r="AGT35" s="56"/>
      <c r="AGU35" s="56"/>
      <c r="AGV35" s="56"/>
      <c r="AGW35" s="56"/>
      <c r="AGX35" s="56"/>
      <c r="AGY35" s="56"/>
      <c r="AGZ35" s="56"/>
      <c r="AHA35" s="56"/>
      <c r="AHB35" s="56"/>
      <c r="AHC35" s="56"/>
      <c r="AHD35" s="56"/>
      <c r="AHE35" s="56"/>
      <c r="AHF35" s="56"/>
      <c r="AHG35" s="56"/>
      <c r="AHH35" s="56"/>
      <c r="AHI35" s="56"/>
      <c r="AHJ35" s="56"/>
      <c r="AHK35" s="56"/>
      <c r="AHL35" s="56"/>
      <c r="AHM35" s="56"/>
      <c r="AHN35" s="56"/>
      <c r="AHO35" s="56"/>
      <c r="AHP35" s="56"/>
      <c r="AHQ35" s="56"/>
      <c r="AHR35" s="56"/>
      <c r="AHS35" s="56"/>
      <c r="AHT35" s="56"/>
      <c r="AHU35" s="56"/>
      <c r="AHV35" s="56"/>
      <c r="AHW35" s="56"/>
      <c r="AHX35" s="56"/>
      <c r="AHY35" s="56"/>
      <c r="AHZ35" s="56"/>
      <c r="AIA35" s="56"/>
      <c r="AIB35" s="56"/>
      <c r="AIC35" s="56"/>
      <c r="AID35" s="56"/>
      <c r="AIE35" s="56"/>
      <c r="AIF35" s="56"/>
      <c r="AIG35" s="56"/>
      <c r="AIH35" s="56"/>
      <c r="AII35" s="56"/>
      <c r="AIJ35" s="56"/>
      <c r="AIK35" s="56"/>
      <c r="AIL35" s="56"/>
      <c r="AIM35" s="56"/>
      <c r="AIN35" s="56"/>
      <c r="AIO35" s="56"/>
      <c r="AIP35" s="56"/>
      <c r="AIQ35" s="56"/>
      <c r="AIR35" s="56"/>
      <c r="AIS35" s="56"/>
      <c r="AIT35" s="56"/>
      <c r="AIU35" s="56"/>
      <c r="AIV35" s="56"/>
      <c r="AIW35" s="56"/>
      <c r="AIX35" s="56"/>
      <c r="AIY35" s="56"/>
      <c r="AIZ35" s="56"/>
      <c r="AJA35" s="56"/>
      <c r="AJB35" s="56"/>
      <c r="AJC35" s="56"/>
      <c r="AJD35" s="56"/>
      <c r="AJE35" s="56"/>
      <c r="AJF35" s="56"/>
      <c r="AJG35" s="56"/>
      <c r="AJH35" s="56"/>
      <c r="AJI35" s="56"/>
      <c r="AJJ35" s="56"/>
      <c r="AJK35" s="56"/>
      <c r="AJL35" s="56"/>
      <c r="AJM35" s="56"/>
      <c r="AJN35" s="56"/>
      <c r="AJO35" s="56"/>
      <c r="AJP35" s="56"/>
      <c r="AJQ35" s="56"/>
      <c r="AJR35" s="56"/>
      <c r="AJS35" s="56"/>
      <c r="AJT35" s="56"/>
      <c r="AJU35" s="56"/>
      <c r="AJV35" s="56"/>
      <c r="AJW35" s="56"/>
      <c r="AJX35" s="56"/>
      <c r="AJY35" s="56"/>
      <c r="AJZ35" s="56"/>
      <c r="AKA35" s="56"/>
      <c r="AKB35" s="56"/>
      <c r="AKC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  <c r="AMI35" s="56"/>
      <c r="AMJ35" s="56"/>
      <c r="AMK35" s="56"/>
    </row>
    <row r="36" spans="1:1025" customFormat="1" ht="15">
      <c r="A36" s="1"/>
      <c r="B36" s="1" t="s">
        <v>84</v>
      </c>
      <c r="C36" s="43" t="s">
        <v>67</v>
      </c>
      <c r="D36" s="43"/>
      <c r="E36" s="44">
        <v>44885</v>
      </c>
      <c r="F36" s="45">
        <f t="shared" si="18"/>
        <v>196.79999999999998</v>
      </c>
      <c r="G36" s="44"/>
      <c r="H36" s="46" t="s">
        <v>50</v>
      </c>
      <c r="I36" s="43">
        <v>340</v>
      </c>
      <c r="J36" s="43">
        <v>49.57</v>
      </c>
      <c r="K36" s="43"/>
      <c r="L36" s="43">
        <v>92.8</v>
      </c>
      <c r="M36" s="43">
        <v>94.1</v>
      </c>
      <c r="N36" s="47">
        <f t="shared" si="19"/>
        <v>46.73</v>
      </c>
      <c r="O36" s="43">
        <v>39.5</v>
      </c>
      <c r="P36" s="43">
        <v>34.5</v>
      </c>
      <c r="Q36" s="48">
        <f t="shared" si="20"/>
        <v>9.25</v>
      </c>
      <c r="R36" s="43">
        <v>32.200000000000003</v>
      </c>
      <c r="S36" s="43">
        <v>36.799999999999997</v>
      </c>
      <c r="T36" s="48">
        <f t="shared" si="21"/>
        <v>8.6300000000000008</v>
      </c>
      <c r="U36" s="43">
        <v>22.7</v>
      </c>
      <c r="V36" s="43">
        <v>23.4</v>
      </c>
      <c r="W36" s="48">
        <f t="shared" si="14"/>
        <v>23.05</v>
      </c>
      <c r="X36" s="43">
        <v>16.600000000000001</v>
      </c>
      <c r="Y36" s="43">
        <v>14.8</v>
      </c>
      <c r="Z36" s="48">
        <f t="shared" si="22"/>
        <v>31.400000000000002</v>
      </c>
      <c r="AA36" s="43">
        <v>15.7</v>
      </c>
      <c r="AB36" s="43">
        <v>14.9</v>
      </c>
      <c r="AC36" s="48">
        <f t="shared" si="15"/>
        <v>30.6</v>
      </c>
      <c r="AD36" s="49">
        <v>7.27</v>
      </c>
      <c r="AE36" s="49">
        <v>0.7</v>
      </c>
      <c r="AF36" s="43">
        <f t="shared" si="16"/>
        <v>6.5699999999999994</v>
      </c>
      <c r="AG36" s="48">
        <f t="shared" si="23"/>
        <v>13.139999999999999</v>
      </c>
      <c r="AH36" s="43">
        <v>8</v>
      </c>
      <c r="AI36" s="43">
        <v>9</v>
      </c>
      <c r="AJ36" s="48">
        <f t="shared" si="24"/>
        <v>17</v>
      </c>
      <c r="AK36" s="43">
        <v>78</v>
      </c>
      <c r="AL36" s="50">
        <f t="shared" si="25"/>
        <v>83.467094703049767</v>
      </c>
      <c r="AM36" s="43">
        <v>3</v>
      </c>
      <c r="AN36" s="43">
        <v>1</v>
      </c>
      <c r="AO36" s="43">
        <v>2</v>
      </c>
      <c r="AP36" s="43">
        <v>2</v>
      </c>
      <c r="AQ36" s="43">
        <v>1</v>
      </c>
      <c r="AR36" s="43">
        <v>8.5</v>
      </c>
      <c r="AS36" s="51">
        <v>0.5</v>
      </c>
      <c r="AT36" s="52">
        <f t="shared" si="26"/>
        <v>196.79999999999998</v>
      </c>
      <c r="AU36" s="53" t="s">
        <v>44</v>
      </c>
      <c r="AV36" s="54" t="str">
        <f t="shared" si="27"/>
        <v>Nurkse, Riho</v>
      </c>
      <c r="AW36" s="54" t="str">
        <f t="shared" si="28"/>
        <v>Käina</v>
      </c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  <c r="AAA36" s="56"/>
      <c r="AAB36" s="56"/>
      <c r="AAC36" s="56"/>
      <c r="AAD36" s="56"/>
      <c r="AAE36" s="56"/>
      <c r="AAF36" s="56"/>
      <c r="AAG36" s="56"/>
      <c r="AAH36" s="56"/>
      <c r="AAI36" s="56"/>
      <c r="AAJ36" s="56"/>
      <c r="AAK36" s="56"/>
      <c r="AAL36" s="56"/>
      <c r="AAM36" s="56"/>
      <c r="AAN36" s="56"/>
      <c r="AAO36" s="56"/>
      <c r="AAP36" s="56"/>
      <c r="AAQ36" s="56"/>
      <c r="AAR36" s="56"/>
      <c r="AAS36" s="56"/>
      <c r="AAT36" s="56"/>
      <c r="AAU36" s="56"/>
      <c r="AAV36" s="56"/>
      <c r="AAW36" s="56"/>
      <c r="AAX36" s="56"/>
      <c r="AAY36" s="56"/>
      <c r="AAZ36" s="56"/>
      <c r="ABA36" s="56"/>
      <c r="ABB36" s="56"/>
      <c r="ABC36" s="56"/>
      <c r="ABD36" s="56"/>
      <c r="ABE36" s="56"/>
      <c r="ABF36" s="56"/>
      <c r="ABG36" s="56"/>
      <c r="ABH36" s="56"/>
      <c r="ABI36" s="56"/>
      <c r="ABJ36" s="56"/>
      <c r="ABK36" s="56"/>
      <c r="ABL36" s="56"/>
      <c r="ABM36" s="56"/>
      <c r="ABN36" s="56"/>
      <c r="ABO36" s="56"/>
      <c r="ABP36" s="56"/>
      <c r="ABQ36" s="56"/>
      <c r="ABR36" s="56"/>
      <c r="ABS36" s="56"/>
      <c r="ABT36" s="56"/>
      <c r="ABU36" s="56"/>
      <c r="ABV36" s="56"/>
      <c r="ABW36" s="56"/>
      <c r="ABX36" s="56"/>
      <c r="ABY36" s="56"/>
      <c r="ABZ36" s="56"/>
      <c r="ACA36" s="56"/>
      <c r="ACB36" s="56"/>
      <c r="ACC36" s="56"/>
      <c r="ACD36" s="56"/>
      <c r="ACE36" s="56"/>
      <c r="ACF36" s="56"/>
      <c r="ACG36" s="56"/>
      <c r="ACH36" s="56"/>
      <c r="ACI36" s="56"/>
      <c r="ACJ36" s="56"/>
      <c r="ACK36" s="56"/>
      <c r="ACL36" s="56"/>
      <c r="ACM36" s="56"/>
      <c r="ACN36" s="56"/>
      <c r="ACO36" s="56"/>
      <c r="ACP36" s="56"/>
      <c r="ACQ36" s="56"/>
      <c r="ACR36" s="56"/>
      <c r="ACS36" s="56"/>
      <c r="ACT36" s="56"/>
      <c r="ACU36" s="56"/>
      <c r="ACV36" s="56"/>
      <c r="ACW36" s="56"/>
      <c r="ACX36" s="56"/>
      <c r="ACY36" s="56"/>
      <c r="ACZ36" s="56"/>
      <c r="ADA36" s="56"/>
      <c r="ADB36" s="56"/>
      <c r="ADC36" s="56"/>
      <c r="ADD36" s="56"/>
      <c r="ADE36" s="56"/>
      <c r="ADF36" s="56"/>
      <c r="ADG36" s="56"/>
      <c r="ADH36" s="56"/>
      <c r="ADI36" s="56"/>
      <c r="ADJ36" s="56"/>
      <c r="ADK36" s="56"/>
      <c r="ADL36" s="56"/>
      <c r="ADM36" s="56"/>
      <c r="ADN36" s="56"/>
      <c r="ADO36" s="56"/>
      <c r="ADP36" s="56"/>
      <c r="ADQ36" s="56"/>
      <c r="ADR36" s="56"/>
      <c r="ADS36" s="56"/>
      <c r="ADT36" s="56"/>
      <c r="ADU36" s="56"/>
      <c r="ADV36" s="56"/>
      <c r="ADW36" s="56"/>
      <c r="ADX36" s="56"/>
      <c r="ADY36" s="56"/>
      <c r="ADZ36" s="56"/>
      <c r="AEA36" s="56"/>
      <c r="AEB36" s="56"/>
      <c r="AEC36" s="56"/>
      <c r="AED36" s="56"/>
      <c r="AEE36" s="56"/>
      <c r="AEF36" s="56"/>
      <c r="AEG36" s="56"/>
      <c r="AEH36" s="56"/>
      <c r="AEI36" s="56"/>
      <c r="AEJ36" s="56"/>
      <c r="AEK36" s="56"/>
      <c r="AEL36" s="56"/>
      <c r="AEM36" s="56"/>
      <c r="AEN36" s="56"/>
      <c r="AEO36" s="56"/>
      <c r="AEP36" s="56"/>
      <c r="AEQ36" s="56"/>
      <c r="AER36" s="56"/>
      <c r="AES36" s="56"/>
      <c r="AET36" s="56"/>
      <c r="AEU36" s="56"/>
      <c r="AEV36" s="56"/>
      <c r="AEW36" s="56"/>
      <c r="AEX36" s="56"/>
      <c r="AEY36" s="56"/>
      <c r="AEZ36" s="56"/>
      <c r="AFA36" s="56"/>
      <c r="AFB36" s="56"/>
      <c r="AFC36" s="56"/>
      <c r="AFD36" s="56"/>
      <c r="AFE36" s="56"/>
      <c r="AFF36" s="56"/>
      <c r="AFG36" s="56"/>
      <c r="AFH36" s="56"/>
      <c r="AFI36" s="56"/>
      <c r="AFJ36" s="56"/>
      <c r="AFK36" s="56"/>
      <c r="AFL36" s="56"/>
      <c r="AFM36" s="56"/>
      <c r="AFN36" s="56"/>
      <c r="AFO36" s="56"/>
      <c r="AFP36" s="56"/>
      <c r="AFQ36" s="56"/>
      <c r="AFR36" s="56"/>
      <c r="AFS36" s="56"/>
      <c r="AFT36" s="56"/>
      <c r="AFU36" s="56"/>
      <c r="AFV36" s="56"/>
      <c r="AFW36" s="56"/>
      <c r="AFX36" s="56"/>
      <c r="AFY36" s="56"/>
      <c r="AFZ36" s="56"/>
      <c r="AGA36" s="56"/>
      <c r="AGB36" s="56"/>
      <c r="AGC36" s="56"/>
      <c r="AGD36" s="56"/>
      <c r="AGE36" s="56"/>
      <c r="AGF36" s="56"/>
      <c r="AGG36" s="56"/>
      <c r="AGH36" s="56"/>
      <c r="AGI36" s="56"/>
      <c r="AGJ36" s="56"/>
      <c r="AGK36" s="56"/>
      <c r="AGL36" s="56"/>
      <c r="AGM36" s="56"/>
      <c r="AGN36" s="56"/>
      <c r="AGO36" s="56"/>
      <c r="AGP36" s="56"/>
      <c r="AGQ36" s="56"/>
      <c r="AGR36" s="56"/>
      <c r="AGS36" s="56"/>
      <c r="AGT36" s="56"/>
      <c r="AGU36" s="56"/>
      <c r="AGV36" s="56"/>
      <c r="AGW36" s="56"/>
      <c r="AGX36" s="56"/>
      <c r="AGY36" s="56"/>
      <c r="AGZ36" s="56"/>
      <c r="AHA36" s="56"/>
      <c r="AHB36" s="56"/>
      <c r="AHC36" s="56"/>
      <c r="AHD36" s="56"/>
      <c r="AHE36" s="56"/>
      <c r="AHF36" s="56"/>
      <c r="AHG36" s="56"/>
      <c r="AHH36" s="56"/>
      <c r="AHI36" s="56"/>
      <c r="AHJ36" s="56"/>
      <c r="AHK36" s="56"/>
      <c r="AHL36" s="56"/>
      <c r="AHM36" s="56"/>
      <c r="AHN36" s="56"/>
      <c r="AHO36" s="56"/>
      <c r="AHP36" s="56"/>
      <c r="AHQ36" s="56"/>
      <c r="AHR36" s="56"/>
      <c r="AHS36" s="56"/>
      <c r="AHT36" s="56"/>
      <c r="AHU36" s="56"/>
      <c r="AHV36" s="56"/>
      <c r="AHW36" s="56"/>
      <c r="AHX36" s="56"/>
      <c r="AHY36" s="56"/>
      <c r="AHZ36" s="56"/>
      <c r="AIA36" s="56"/>
      <c r="AIB36" s="56"/>
      <c r="AIC36" s="56"/>
      <c r="AID36" s="56"/>
      <c r="AIE36" s="56"/>
      <c r="AIF36" s="56"/>
      <c r="AIG36" s="56"/>
      <c r="AIH36" s="56"/>
      <c r="AII36" s="56"/>
      <c r="AIJ36" s="56"/>
      <c r="AIK36" s="56"/>
      <c r="AIL36" s="56"/>
      <c r="AIM36" s="56"/>
      <c r="AIN36" s="56"/>
      <c r="AIO36" s="56"/>
      <c r="AIP36" s="56"/>
      <c r="AIQ36" s="56"/>
      <c r="AIR36" s="56"/>
      <c r="AIS36" s="56"/>
      <c r="AIT36" s="56"/>
      <c r="AIU36" s="56"/>
      <c r="AIV36" s="56"/>
      <c r="AIW36" s="56"/>
      <c r="AIX36" s="56"/>
      <c r="AIY36" s="56"/>
      <c r="AIZ36" s="56"/>
      <c r="AJA36" s="56"/>
      <c r="AJB36" s="56"/>
      <c r="AJC36" s="56"/>
      <c r="AJD36" s="56"/>
      <c r="AJE36" s="56"/>
      <c r="AJF36" s="56"/>
      <c r="AJG36" s="56"/>
      <c r="AJH36" s="56"/>
      <c r="AJI36" s="56"/>
      <c r="AJJ36" s="56"/>
      <c r="AJK36" s="56"/>
      <c r="AJL36" s="56"/>
      <c r="AJM36" s="56"/>
      <c r="AJN36" s="56"/>
      <c r="AJO36" s="56"/>
      <c r="AJP36" s="56"/>
      <c r="AJQ36" s="56"/>
      <c r="AJR36" s="56"/>
      <c r="AJS36" s="56"/>
      <c r="AJT36" s="56"/>
      <c r="AJU36" s="56"/>
      <c r="AJV36" s="56"/>
      <c r="AJW36" s="56"/>
      <c r="AJX36" s="56"/>
      <c r="AJY36" s="56"/>
      <c r="AJZ36" s="56"/>
      <c r="AKA36" s="56"/>
      <c r="AKB36" s="56"/>
      <c r="AKC36" s="56"/>
      <c r="AKD36" s="56"/>
      <c r="AKE36" s="56"/>
      <c r="AKF36" s="56"/>
      <c r="AKG36" s="56"/>
      <c r="AKH36" s="56"/>
      <c r="AKI36" s="56"/>
      <c r="AKJ36" s="56"/>
      <c r="AKK36" s="56"/>
      <c r="AKL36" s="56"/>
      <c r="AKM36" s="56"/>
      <c r="AKN36" s="56"/>
      <c r="AKO36" s="56"/>
      <c r="AKP36" s="56"/>
      <c r="AKQ36" s="56"/>
      <c r="AKR36" s="56"/>
      <c r="AKS36" s="56"/>
      <c r="AKT36" s="56"/>
      <c r="AKU36" s="56"/>
      <c r="AKV36" s="56"/>
      <c r="AKW36" s="56"/>
      <c r="AKX36" s="56"/>
      <c r="AKY36" s="56"/>
      <c r="AKZ36" s="56"/>
      <c r="ALA36" s="56"/>
      <c r="ALB36" s="56"/>
      <c r="ALC36" s="56"/>
      <c r="ALD36" s="56"/>
      <c r="ALE36" s="56"/>
      <c r="ALF36" s="56"/>
      <c r="ALG36" s="56"/>
      <c r="ALH36" s="56"/>
      <c r="ALI36" s="56"/>
      <c r="ALJ36" s="56"/>
      <c r="ALK36" s="56"/>
      <c r="ALL36" s="56"/>
      <c r="ALM36" s="56"/>
      <c r="ALN36" s="56"/>
      <c r="ALO36" s="56"/>
      <c r="ALP36" s="56"/>
      <c r="ALQ36" s="56"/>
      <c r="ALR36" s="56"/>
      <c r="ALS36" s="56"/>
      <c r="ALT36" s="56"/>
      <c r="ALU36" s="56"/>
      <c r="ALV36" s="56"/>
      <c r="ALW36" s="56"/>
      <c r="ALX36" s="56"/>
      <c r="ALY36" s="56"/>
      <c r="ALZ36" s="56"/>
      <c r="AMA36" s="56"/>
      <c r="AMB36" s="56"/>
      <c r="AMC36" s="56"/>
      <c r="AMD36" s="56"/>
      <c r="AME36" s="56"/>
      <c r="AMF36" s="56"/>
      <c r="AMG36" s="56"/>
      <c r="AMH36" s="56"/>
      <c r="AMI36" s="56"/>
      <c r="AMJ36" s="56"/>
      <c r="AMK36" s="56"/>
    </row>
    <row r="37" spans="1:1025" customFormat="1" ht="15">
      <c r="A37" s="1"/>
      <c r="B37" s="1" t="s">
        <v>85</v>
      </c>
      <c r="C37" s="43" t="s">
        <v>55</v>
      </c>
      <c r="D37" s="43"/>
      <c r="E37" s="44">
        <v>44816</v>
      </c>
      <c r="F37" s="45">
        <f t="shared" si="18"/>
        <v>217.31</v>
      </c>
      <c r="G37" s="44"/>
      <c r="H37" s="46" t="s">
        <v>47</v>
      </c>
      <c r="I37" s="43">
        <v>335</v>
      </c>
      <c r="J37" s="43">
        <v>58.89</v>
      </c>
      <c r="K37" s="43"/>
      <c r="L37" s="43">
        <v>109.5</v>
      </c>
      <c r="M37" s="43">
        <v>106.7</v>
      </c>
      <c r="N37" s="47">
        <f t="shared" si="19"/>
        <v>54.05</v>
      </c>
      <c r="O37" s="43">
        <v>42.4</v>
      </c>
      <c r="P37" s="43">
        <v>34.9</v>
      </c>
      <c r="Q37" s="48">
        <f t="shared" si="20"/>
        <v>9.66</v>
      </c>
      <c r="R37" s="43">
        <v>42.3</v>
      </c>
      <c r="S37" s="43">
        <v>49.1</v>
      </c>
      <c r="T37" s="48">
        <f t="shared" si="21"/>
        <v>11.43</v>
      </c>
      <c r="U37" s="43">
        <v>26.5</v>
      </c>
      <c r="V37" s="43">
        <v>27.8</v>
      </c>
      <c r="W37" s="48">
        <f t="shared" si="14"/>
        <v>27.15</v>
      </c>
      <c r="X37" s="43">
        <v>16.3</v>
      </c>
      <c r="Y37" s="43">
        <v>17.399999999999999</v>
      </c>
      <c r="Z37" s="48">
        <f t="shared" si="22"/>
        <v>33.700000000000003</v>
      </c>
      <c r="AA37" s="43">
        <v>15.3</v>
      </c>
      <c r="AB37" s="43">
        <v>15.2</v>
      </c>
      <c r="AC37" s="48">
        <f t="shared" si="15"/>
        <v>30.5</v>
      </c>
      <c r="AD37" s="49">
        <v>9.36</v>
      </c>
      <c r="AE37" s="49">
        <v>0.7</v>
      </c>
      <c r="AF37" s="43">
        <f t="shared" si="16"/>
        <v>8.66</v>
      </c>
      <c r="AG37" s="48">
        <f t="shared" si="23"/>
        <v>17.32</v>
      </c>
      <c r="AH37" s="43">
        <v>8</v>
      </c>
      <c r="AI37" s="43">
        <v>9</v>
      </c>
      <c r="AJ37" s="48">
        <f t="shared" si="24"/>
        <v>17</v>
      </c>
      <c r="AK37" s="43">
        <v>74.5</v>
      </c>
      <c r="AL37" s="50">
        <f t="shared" si="25"/>
        <v>68.917668825161897</v>
      </c>
      <c r="AM37" s="43">
        <v>1</v>
      </c>
      <c r="AN37" s="43">
        <v>1.5</v>
      </c>
      <c r="AO37" s="43">
        <v>2</v>
      </c>
      <c r="AP37" s="43">
        <v>2</v>
      </c>
      <c r="AQ37" s="43">
        <v>2</v>
      </c>
      <c r="AR37" s="43">
        <v>9</v>
      </c>
      <c r="AS37" s="51">
        <v>1</v>
      </c>
      <c r="AT37" s="52">
        <f t="shared" si="26"/>
        <v>217.31</v>
      </c>
      <c r="AU37" s="53" t="s">
        <v>48</v>
      </c>
      <c r="AV37" s="54" t="str">
        <f t="shared" si="27"/>
        <v>Pruul, Avo</v>
      </c>
      <c r="AW37" s="54" t="str">
        <f t="shared" si="28"/>
        <v>Emmaste</v>
      </c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  <c r="ADQ37" s="56"/>
      <c r="ADR37" s="56"/>
      <c r="ADS37" s="56"/>
      <c r="ADT37" s="56"/>
      <c r="ADU37" s="56"/>
      <c r="ADV37" s="56"/>
      <c r="ADW37" s="56"/>
      <c r="ADX37" s="56"/>
      <c r="ADY37" s="56"/>
      <c r="ADZ37" s="56"/>
      <c r="AEA37" s="56"/>
      <c r="AEB37" s="56"/>
      <c r="AEC37" s="56"/>
      <c r="AED37" s="56"/>
      <c r="AEE37" s="56"/>
      <c r="AEF37" s="56"/>
      <c r="AEG37" s="56"/>
      <c r="AEH37" s="56"/>
      <c r="AEI37" s="56"/>
      <c r="AEJ37" s="56"/>
      <c r="AEK37" s="56"/>
      <c r="AEL37" s="56"/>
      <c r="AEM37" s="56"/>
      <c r="AEN37" s="56"/>
      <c r="AEO37" s="56"/>
      <c r="AEP37" s="56"/>
      <c r="AEQ37" s="56"/>
      <c r="AER37" s="56"/>
      <c r="AES37" s="56"/>
      <c r="AET37" s="56"/>
      <c r="AEU37" s="56"/>
      <c r="AEV37" s="56"/>
      <c r="AEW37" s="56"/>
      <c r="AEX37" s="56"/>
      <c r="AEY37" s="56"/>
      <c r="AEZ37" s="56"/>
      <c r="AFA37" s="56"/>
      <c r="AFB37" s="56"/>
      <c r="AFC37" s="56"/>
      <c r="AFD37" s="56"/>
      <c r="AFE37" s="56"/>
      <c r="AFF37" s="56"/>
      <c r="AFG37" s="56"/>
      <c r="AFH37" s="56"/>
      <c r="AFI37" s="56"/>
      <c r="AFJ37" s="56"/>
      <c r="AFK37" s="56"/>
      <c r="AFL37" s="56"/>
      <c r="AFM37" s="56"/>
      <c r="AFN37" s="56"/>
      <c r="AFO37" s="56"/>
      <c r="AFP37" s="56"/>
      <c r="AFQ37" s="56"/>
      <c r="AFR37" s="56"/>
      <c r="AFS37" s="56"/>
      <c r="AFT37" s="56"/>
      <c r="AFU37" s="56"/>
      <c r="AFV37" s="56"/>
      <c r="AFW37" s="56"/>
      <c r="AFX37" s="56"/>
      <c r="AFY37" s="56"/>
      <c r="AFZ37" s="56"/>
      <c r="AGA37" s="56"/>
      <c r="AGB37" s="56"/>
      <c r="AGC37" s="56"/>
      <c r="AGD37" s="56"/>
      <c r="AGE37" s="56"/>
      <c r="AGF37" s="56"/>
      <c r="AGG37" s="56"/>
      <c r="AGH37" s="56"/>
      <c r="AGI37" s="56"/>
      <c r="AGJ37" s="56"/>
      <c r="AGK37" s="56"/>
      <c r="AGL37" s="56"/>
      <c r="AGM37" s="56"/>
      <c r="AGN37" s="56"/>
      <c r="AGO37" s="56"/>
      <c r="AGP37" s="56"/>
      <c r="AGQ37" s="56"/>
      <c r="AGR37" s="56"/>
      <c r="AGS37" s="56"/>
      <c r="AGT37" s="56"/>
      <c r="AGU37" s="56"/>
      <c r="AGV37" s="56"/>
      <c r="AGW37" s="56"/>
      <c r="AGX37" s="56"/>
      <c r="AGY37" s="56"/>
      <c r="AGZ37" s="56"/>
      <c r="AHA37" s="56"/>
      <c r="AHB37" s="56"/>
      <c r="AHC37" s="56"/>
      <c r="AHD37" s="56"/>
      <c r="AHE37" s="56"/>
      <c r="AHF37" s="56"/>
      <c r="AHG37" s="56"/>
      <c r="AHH37" s="56"/>
      <c r="AHI37" s="56"/>
      <c r="AHJ37" s="56"/>
      <c r="AHK37" s="56"/>
      <c r="AHL37" s="56"/>
      <c r="AHM37" s="56"/>
      <c r="AHN37" s="56"/>
      <c r="AHO37" s="56"/>
      <c r="AHP37" s="56"/>
      <c r="AHQ37" s="56"/>
      <c r="AHR37" s="56"/>
      <c r="AHS37" s="56"/>
      <c r="AHT37" s="56"/>
      <c r="AHU37" s="56"/>
      <c r="AHV37" s="56"/>
      <c r="AHW37" s="56"/>
      <c r="AHX37" s="56"/>
      <c r="AHY37" s="56"/>
      <c r="AHZ37" s="56"/>
      <c r="AIA37" s="56"/>
      <c r="AIB37" s="56"/>
      <c r="AIC37" s="56"/>
      <c r="AID37" s="56"/>
      <c r="AIE37" s="56"/>
      <c r="AIF37" s="56"/>
      <c r="AIG37" s="56"/>
      <c r="AIH37" s="56"/>
      <c r="AII37" s="56"/>
      <c r="AIJ37" s="56"/>
      <c r="AIK37" s="56"/>
      <c r="AIL37" s="56"/>
      <c r="AIM37" s="56"/>
      <c r="AIN37" s="56"/>
      <c r="AIO37" s="56"/>
      <c r="AIP37" s="56"/>
      <c r="AIQ37" s="56"/>
      <c r="AIR37" s="56"/>
      <c r="AIS37" s="56"/>
      <c r="AIT37" s="56"/>
      <c r="AIU37" s="56"/>
      <c r="AIV37" s="56"/>
      <c r="AIW37" s="56"/>
      <c r="AIX37" s="56"/>
      <c r="AIY37" s="56"/>
      <c r="AIZ37" s="56"/>
      <c r="AJA37" s="56"/>
      <c r="AJB37" s="56"/>
      <c r="AJC37" s="56"/>
      <c r="AJD37" s="56"/>
      <c r="AJE37" s="56"/>
      <c r="AJF37" s="56"/>
      <c r="AJG37" s="56"/>
      <c r="AJH37" s="56"/>
      <c r="AJI37" s="56"/>
      <c r="AJJ37" s="56"/>
      <c r="AJK37" s="56"/>
      <c r="AJL37" s="56"/>
      <c r="AJM37" s="56"/>
      <c r="AJN37" s="56"/>
      <c r="AJO37" s="56"/>
      <c r="AJP37" s="56"/>
      <c r="AJQ37" s="56"/>
      <c r="AJR37" s="56"/>
      <c r="AJS37" s="56"/>
      <c r="AJT37" s="56"/>
      <c r="AJU37" s="56"/>
      <c r="AJV37" s="56"/>
      <c r="AJW37" s="56"/>
      <c r="AJX37" s="56"/>
      <c r="AJY37" s="56"/>
      <c r="AJZ37" s="56"/>
      <c r="AKA37" s="56"/>
      <c r="AKB37" s="56"/>
      <c r="AKC37" s="56"/>
      <c r="AKD37" s="56"/>
      <c r="AKE37" s="56"/>
      <c r="AKF37" s="56"/>
      <c r="AKG37" s="56"/>
      <c r="AKH37" s="56"/>
      <c r="AKI37" s="56"/>
      <c r="AKJ37" s="56"/>
      <c r="AKK37" s="56"/>
      <c r="AKL37" s="56"/>
      <c r="AKM37" s="56"/>
      <c r="AKN37" s="56"/>
      <c r="AKO37" s="56"/>
      <c r="AKP37" s="56"/>
      <c r="AKQ37" s="56"/>
      <c r="AKR37" s="56"/>
      <c r="AKS37" s="56"/>
      <c r="AKT37" s="56"/>
      <c r="AKU37" s="56"/>
      <c r="AKV37" s="56"/>
      <c r="AKW37" s="56"/>
      <c r="AKX37" s="56"/>
      <c r="AKY37" s="56"/>
      <c r="AKZ37" s="56"/>
      <c r="ALA37" s="56"/>
      <c r="ALB37" s="56"/>
      <c r="ALC37" s="56"/>
      <c r="ALD37" s="56"/>
      <c r="ALE37" s="56"/>
      <c r="ALF37" s="56"/>
      <c r="ALG37" s="56"/>
      <c r="ALH37" s="56"/>
      <c r="ALI37" s="56"/>
      <c r="ALJ37" s="56"/>
      <c r="ALK37" s="56"/>
      <c r="ALL37" s="56"/>
      <c r="ALM37" s="56"/>
      <c r="ALN37" s="56"/>
      <c r="ALO37" s="56"/>
      <c r="ALP37" s="56"/>
      <c r="ALQ37" s="56"/>
      <c r="ALR37" s="56"/>
      <c r="ALS37" s="56"/>
      <c r="ALT37" s="56"/>
      <c r="ALU37" s="56"/>
      <c r="ALV37" s="56"/>
      <c r="ALW37" s="56"/>
      <c r="ALX37" s="56"/>
      <c r="ALY37" s="56"/>
      <c r="ALZ37" s="56"/>
      <c r="AMA37" s="56"/>
      <c r="AMB37" s="56"/>
      <c r="AMC37" s="56"/>
      <c r="AMD37" s="56"/>
      <c r="AME37" s="56"/>
      <c r="AMF37" s="56"/>
      <c r="AMG37" s="56"/>
      <c r="AMH37" s="56"/>
      <c r="AMI37" s="56"/>
      <c r="AMJ37" s="56"/>
      <c r="AMK37" s="56"/>
    </row>
    <row r="38" spans="1:1025" customFormat="1" ht="15">
      <c r="A38" s="1"/>
      <c r="B38" s="1" t="s">
        <v>90</v>
      </c>
      <c r="C38" s="43" t="s">
        <v>55</v>
      </c>
      <c r="D38" s="43"/>
      <c r="E38" s="44">
        <v>44857</v>
      </c>
      <c r="F38" s="45">
        <f t="shared" si="18"/>
        <v>152.11000000000001</v>
      </c>
      <c r="G38" s="44"/>
      <c r="H38" s="46" t="s">
        <v>59</v>
      </c>
      <c r="I38" s="43">
        <v>337</v>
      </c>
      <c r="J38" s="43">
        <v>44.16</v>
      </c>
      <c r="K38" s="43"/>
      <c r="L38" s="43">
        <v>82.6</v>
      </c>
      <c r="M38" s="43">
        <v>86.3</v>
      </c>
      <c r="N38" s="47">
        <f t="shared" si="19"/>
        <v>42.23</v>
      </c>
      <c r="O38" s="43">
        <v>32.9</v>
      </c>
      <c r="P38" s="43">
        <v>32.1</v>
      </c>
      <c r="Q38" s="48">
        <f t="shared" si="20"/>
        <v>8.1300000000000008</v>
      </c>
      <c r="R38" s="43">
        <v>27.5</v>
      </c>
      <c r="S38" s="43">
        <v>27.6</v>
      </c>
      <c r="T38" s="48">
        <f t="shared" si="21"/>
        <v>6.89</v>
      </c>
      <c r="U38" s="43">
        <v>2.1</v>
      </c>
      <c r="V38" s="43">
        <v>21.3</v>
      </c>
      <c r="W38" s="48">
        <f t="shared" si="14"/>
        <v>11.7</v>
      </c>
      <c r="X38" s="43">
        <v>14</v>
      </c>
      <c r="Y38" s="43">
        <v>13.2</v>
      </c>
      <c r="Z38" s="48">
        <f t="shared" si="22"/>
        <v>27.2</v>
      </c>
      <c r="AA38" s="43">
        <v>14</v>
      </c>
      <c r="AB38" s="43">
        <v>14</v>
      </c>
      <c r="AC38" s="48">
        <f t="shared" si="15"/>
        <v>28</v>
      </c>
      <c r="AD38" s="49">
        <v>4.93</v>
      </c>
      <c r="AE38" s="49">
        <v>0.7</v>
      </c>
      <c r="AF38" s="43">
        <f t="shared" si="16"/>
        <v>4.2299999999999995</v>
      </c>
      <c r="AG38" s="48">
        <f t="shared" si="23"/>
        <v>8.4599999999999991</v>
      </c>
      <c r="AH38" s="43">
        <v>5</v>
      </c>
      <c r="AI38" s="43">
        <v>6</v>
      </c>
      <c r="AJ38" s="48">
        <f t="shared" si="24"/>
        <v>11</v>
      </c>
      <c r="AK38" s="43">
        <v>66.5</v>
      </c>
      <c r="AL38" s="50">
        <f t="shared" si="25"/>
        <v>78.744819419775027</v>
      </c>
      <c r="AM38" s="43">
        <v>2</v>
      </c>
      <c r="AN38" s="43">
        <v>0</v>
      </c>
      <c r="AO38" s="43">
        <v>2</v>
      </c>
      <c r="AP38" s="43">
        <v>0.5</v>
      </c>
      <c r="AQ38" s="43">
        <v>1</v>
      </c>
      <c r="AR38" s="43">
        <v>4</v>
      </c>
      <c r="AS38" s="51">
        <v>1</v>
      </c>
      <c r="AT38" s="52">
        <f t="shared" si="26"/>
        <v>152.11000000000001</v>
      </c>
      <c r="AU38" s="53"/>
      <c r="AV38" s="54" t="str">
        <f t="shared" si="27"/>
        <v>Jäälaid, Lauri?</v>
      </c>
      <c r="AW38" s="54" t="str">
        <f t="shared" si="28"/>
        <v>Emmaste</v>
      </c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  <c r="ADQ38" s="56"/>
      <c r="ADR38" s="56"/>
      <c r="ADS38" s="56"/>
      <c r="ADT38" s="56"/>
      <c r="ADU38" s="56"/>
      <c r="ADV38" s="56"/>
      <c r="ADW38" s="56"/>
      <c r="ADX38" s="56"/>
      <c r="ADY38" s="56"/>
      <c r="ADZ38" s="56"/>
      <c r="AEA38" s="56"/>
      <c r="AEB38" s="56"/>
      <c r="AEC38" s="56"/>
      <c r="AED38" s="56"/>
      <c r="AEE38" s="56"/>
      <c r="AEF38" s="56"/>
      <c r="AEG38" s="56"/>
      <c r="AEH38" s="56"/>
      <c r="AEI38" s="56"/>
      <c r="AEJ38" s="56"/>
      <c r="AEK38" s="56"/>
      <c r="AEL38" s="56"/>
      <c r="AEM38" s="56"/>
      <c r="AEN38" s="56"/>
      <c r="AEO38" s="56"/>
      <c r="AEP38" s="56"/>
      <c r="AEQ38" s="56"/>
      <c r="AER38" s="56"/>
      <c r="AES38" s="56"/>
      <c r="AET38" s="56"/>
      <c r="AEU38" s="56"/>
      <c r="AEV38" s="56"/>
      <c r="AEW38" s="56"/>
      <c r="AEX38" s="56"/>
      <c r="AEY38" s="56"/>
      <c r="AEZ38" s="56"/>
      <c r="AFA38" s="56"/>
      <c r="AFB38" s="56"/>
      <c r="AFC38" s="56"/>
      <c r="AFD38" s="56"/>
      <c r="AFE38" s="56"/>
      <c r="AFF38" s="56"/>
      <c r="AFG38" s="56"/>
      <c r="AFH38" s="56"/>
      <c r="AFI38" s="56"/>
      <c r="AFJ38" s="56"/>
      <c r="AFK38" s="56"/>
      <c r="AFL38" s="56"/>
      <c r="AFM38" s="56"/>
      <c r="AFN38" s="56"/>
      <c r="AFO38" s="56"/>
      <c r="AFP38" s="56"/>
      <c r="AFQ38" s="56"/>
      <c r="AFR38" s="56"/>
      <c r="AFS38" s="56"/>
      <c r="AFT38" s="56"/>
      <c r="AFU38" s="56"/>
      <c r="AFV38" s="56"/>
      <c r="AFW38" s="56"/>
      <c r="AFX38" s="56"/>
      <c r="AFY38" s="56"/>
      <c r="AFZ38" s="56"/>
      <c r="AGA38" s="56"/>
      <c r="AGB38" s="56"/>
      <c r="AGC38" s="56"/>
      <c r="AGD38" s="56"/>
      <c r="AGE38" s="56"/>
      <c r="AGF38" s="56"/>
      <c r="AGG38" s="56"/>
      <c r="AGH38" s="56"/>
      <c r="AGI38" s="56"/>
      <c r="AGJ38" s="56"/>
      <c r="AGK38" s="56"/>
      <c r="AGL38" s="56"/>
      <c r="AGM38" s="56"/>
      <c r="AGN38" s="56"/>
      <c r="AGO38" s="56"/>
      <c r="AGP38" s="56"/>
      <c r="AGQ38" s="56"/>
      <c r="AGR38" s="56"/>
      <c r="AGS38" s="56"/>
      <c r="AGT38" s="56"/>
      <c r="AGU38" s="56"/>
      <c r="AGV38" s="56"/>
      <c r="AGW38" s="56"/>
      <c r="AGX38" s="56"/>
      <c r="AGY38" s="56"/>
      <c r="AGZ38" s="56"/>
      <c r="AHA38" s="56"/>
      <c r="AHB38" s="56"/>
      <c r="AHC38" s="56"/>
      <c r="AHD38" s="56"/>
      <c r="AHE38" s="56"/>
      <c r="AHF38" s="56"/>
      <c r="AHG38" s="56"/>
      <c r="AHH38" s="56"/>
      <c r="AHI38" s="56"/>
      <c r="AHJ38" s="56"/>
      <c r="AHK38" s="56"/>
      <c r="AHL38" s="56"/>
      <c r="AHM38" s="56"/>
      <c r="AHN38" s="56"/>
      <c r="AHO38" s="56"/>
      <c r="AHP38" s="56"/>
      <c r="AHQ38" s="56"/>
      <c r="AHR38" s="56"/>
      <c r="AHS38" s="56"/>
      <c r="AHT38" s="56"/>
      <c r="AHU38" s="56"/>
      <c r="AHV38" s="56"/>
      <c r="AHW38" s="56"/>
      <c r="AHX38" s="56"/>
      <c r="AHY38" s="56"/>
      <c r="AHZ38" s="56"/>
      <c r="AIA38" s="56"/>
      <c r="AIB38" s="56"/>
      <c r="AIC38" s="56"/>
      <c r="AID38" s="56"/>
      <c r="AIE38" s="56"/>
      <c r="AIF38" s="56"/>
      <c r="AIG38" s="56"/>
      <c r="AIH38" s="56"/>
      <c r="AII38" s="56"/>
      <c r="AIJ38" s="56"/>
      <c r="AIK38" s="56"/>
      <c r="AIL38" s="56"/>
      <c r="AIM38" s="56"/>
      <c r="AIN38" s="56"/>
      <c r="AIO38" s="56"/>
      <c r="AIP38" s="56"/>
      <c r="AIQ38" s="56"/>
      <c r="AIR38" s="56"/>
      <c r="AIS38" s="56"/>
      <c r="AIT38" s="56"/>
      <c r="AIU38" s="56"/>
      <c r="AIV38" s="56"/>
      <c r="AIW38" s="56"/>
      <c r="AIX38" s="56"/>
      <c r="AIY38" s="56"/>
      <c r="AIZ38" s="56"/>
      <c r="AJA38" s="56"/>
      <c r="AJB38" s="56"/>
      <c r="AJC38" s="56"/>
      <c r="AJD38" s="56"/>
      <c r="AJE38" s="56"/>
      <c r="AJF38" s="56"/>
      <c r="AJG38" s="56"/>
      <c r="AJH38" s="56"/>
      <c r="AJI38" s="56"/>
      <c r="AJJ38" s="56"/>
      <c r="AJK38" s="56"/>
      <c r="AJL38" s="56"/>
      <c r="AJM38" s="56"/>
      <c r="AJN38" s="56"/>
      <c r="AJO38" s="56"/>
      <c r="AJP38" s="56"/>
      <c r="AJQ38" s="56"/>
      <c r="AJR38" s="56"/>
      <c r="AJS38" s="56"/>
      <c r="AJT38" s="56"/>
      <c r="AJU38" s="56"/>
      <c r="AJV38" s="56"/>
      <c r="AJW38" s="56"/>
      <c r="AJX38" s="56"/>
      <c r="AJY38" s="56"/>
      <c r="AJZ38" s="56"/>
      <c r="AKA38" s="56"/>
      <c r="AKB38" s="56"/>
      <c r="AKC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  <c r="AMI38" s="56"/>
      <c r="AMJ38" s="56"/>
      <c r="AMK38" s="56"/>
    </row>
    <row r="39" spans="1:1025" customFormat="1" ht="15">
      <c r="A39" s="1"/>
      <c r="B39" s="1" t="s">
        <v>86</v>
      </c>
      <c r="C39" s="43" t="s">
        <v>46</v>
      </c>
      <c r="D39" s="43"/>
      <c r="E39" s="44">
        <v>44850</v>
      </c>
      <c r="F39" s="45">
        <f t="shared" si="18"/>
        <v>206.97000000000003</v>
      </c>
      <c r="G39" s="44"/>
      <c r="H39" s="46">
        <v>10.5</v>
      </c>
      <c r="I39" s="43">
        <v>330</v>
      </c>
      <c r="J39" s="43">
        <v>57.75</v>
      </c>
      <c r="K39" s="43"/>
      <c r="L39" s="43">
        <v>98</v>
      </c>
      <c r="M39" s="43">
        <v>94</v>
      </c>
      <c r="N39" s="47">
        <f t="shared" si="19"/>
        <v>48</v>
      </c>
      <c r="O39" s="43">
        <v>39.6</v>
      </c>
      <c r="P39" s="43">
        <v>39.5</v>
      </c>
      <c r="Q39" s="48">
        <f t="shared" si="20"/>
        <v>9.89</v>
      </c>
      <c r="R39" s="43">
        <v>31.8</v>
      </c>
      <c r="S39" s="43">
        <v>39.299999999999997</v>
      </c>
      <c r="T39" s="48">
        <f t="shared" si="21"/>
        <v>8.89</v>
      </c>
      <c r="U39" s="43">
        <v>27.2</v>
      </c>
      <c r="V39" s="43">
        <v>27.7</v>
      </c>
      <c r="W39" s="48">
        <f t="shared" si="14"/>
        <v>27.45</v>
      </c>
      <c r="X39" s="43">
        <v>17.399999999999999</v>
      </c>
      <c r="Y39" s="43">
        <v>18.100000000000001</v>
      </c>
      <c r="Z39" s="48">
        <f t="shared" si="22"/>
        <v>35.5</v>
      </c>
      <c r="AA39" s="43">
        <v>16.5</v>
      </c>
      <c r="AB39" s="43">
        <v>16</v>
      </c>
      <c r="AC39" s="48">
        <f t="shared" si="15"/>
        <v>32.5</v>
      </c>
      <c r="AD39" s="49">
        <v>8.07</v>
      </c>
      <c r="AE39" s="49">
        <v>0.7</v>
      </c>
      <c r="AF39" s="43">
        <f t="shared" si="16"/>
        <v>7.37</v>
      </c>
      <c r="AG39" s="48">
        <f t="shared" si="23"/>
        <v>14.74</v>
      </c>
      <c r="AH39" s="43">
        <v>7</v>
      </c>
      <c r="AI39" s="43">
        <v>7</v>
      </c>
      <c r="AJ39" s="48">
        <f t="shared" si="24"/>
        <v>14</v>
      </c>
      <c r="AK39" s="43">
        <v>81.3</v>
      </c>
      <c r="AL39" s="50">
        <f t="shared" si="25"/>
        <v>84.6875</v>
      </c>
      <c r="AM39" s="43">
        <v>3</v>
      </c>
      <c r="AN39" s="43">
        <v>1</v>
      </c>
      <c r="AO39" s="43">
        <v>2</v>
      </c>
      <c r="AP39" s="43">
        <v>2</v>
      </c>
      <c r="AQ39" s="43">
        <v>1.5</v>
      </c>
      <c r="AR39" s="43">
        <v>6.5</v>
      </c>
      <c r="AS39" s="51">
        <v>0</v>
      </c>
      <c r="AT39" s="52">
        <f t="shared" si="26"/>
        <v>206.97000000000003</v>
      </c>
      <c r="AU39" s="53" t="s">
        <v>44</v>
      </c>
      <c r="AV39" s="54" t="str">
        <f t="shared" si="27"/>
        <v>Viitamees, Taniel</v>
      </c>
      <c r="AW39" s="54" t="str">
        <f t="shared" si="28"/>
        <v>Pühalepa</v>
      </c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  <c r="VM39" s="56"/>
      <c r="VN39" s="56"/>
      <c r="VO39" s="56"/>
      <c r="VP39" s="56"/>
      <c r="VQ39" s="56"/>
      <c r="VR39" s="56"/>
      <c r="VS39" s="56"/>
      <c r="VT39" s="56"/>
      <c r="VU39" s="56"/>
      <c r="VV39" s="56"/>
      <c r="VW39" s="56"/>
      <c r="VX39" s="56"/>
      <c r="VY39" s="56"/>
      <c r="VZ39" s="56"/>
      <c r="WA39" s="56"/>
      <c r="WB39" s="56"/>
      <c r="WC39" s="56"/>
      <c r="WD39" s="56"/>
      <c r="WE39" s="56"/>
      <c r="WF39" s="56"/>
      <c r="WG39" s="56"/>
      <c r="WH39" s="56"/>
      <c r="WI39" s="56"/>
      <c r="WJ39" s="56"/>
      <c r="WK39" s="56"/>
      <c r="WL39" s="56"/>
      <c r="WM39" s="56"/>
      <c r="WN39" s="56"/>
      <c r="WO39" s="56"/>
      <c r="WP39" s="56"/>
      <c r="WQ39" s="56"/>
      <c r="WR39" s="56"/>
      <c r="WS39" s="56"/>
      <c r="WT39" s="56"/>
      <c r="WU39" s="56"/>
      <c r="WV39" s="56"/>
      <c r="WW39" s="56"/>
      <c r="WX39" s="56"/>
      <c r="WY39" s="56"/>
      <c r="WZ39" s="56"/>
      <c r="XA39" s="56"/>
      <c r="XB39" s="56"/>
      <c r="XC39" s="56"/>
      <c r="XD39" s="56"/>
      <c r="XE39" s="56"/>
      <c r="XF39" s="56"/>
      <c r="XG39" s="56"/>
      <c r="XH39" s="56"/>
      <c r="XI39" s="56"/>
      <c r="XJ39" s="56"/>
      <c r="XK39" s="56"/>
      <c r="XL39" s="56"/>
      <c r="XM39" s="56"/>
      <c r="XN39" s="56"/>
      <c r="XO39" s="56"/>
      <c r="XP39" s="56"/>
      <c r="XQ39" s="56"/>
      <c r="XR39" s="56"/>
      <c r="XS39" s="56"/>
      <c r="XT39" s="56"/>
      <c r="XU39" s="56"/>
      <c r="XV39" s="56"/>
      <c r="XW39" s="56"/>
      <c r="XX39" s="56"/>
      <c r="XY39" s="56"/>
      <c r="XZ39" s="56"/>
      <c r="YA39" s="56"/>
      <c r="YB39" s="56"/>
      <c r="YC39" s="56"/>
      <c r="YD39" s="56"/>
      <c r="YE39" s="56"/>
      <c r="YF39" s="56"/>
      <c r="YG39" s="56"/>
      <c r="YH39" s="56"/>
      <c r="YI39" s="56"/>
      <c r="YJ39" s="56"/>
      <c r="YK39" s="56"/>
      <c r="YL39" s="56"/>
      <c r="YM39" s="56"/>
      <c r="YN39" s="56"/>
      <c r="YO39" s="56"/>
      <c r="YP39" s="56"/>
      <c r="YQ39" s="56"/>
      <c r="YR39" s="56"/>
      <c r="YS39" s="56"/>
      <c r="YT39" s="56"/>
      <c r="YU39" s="56"/>
      <c r="YV39" s="56"/>
      <c r="YW39" s="56"/>
      <c r="YX39" s="56"/>
      <c r="YY39" s="56"/>
      <c r="YZ39" s="56"/>
      <c r="ZA39" s="56"/>
      <c r="ZB39" s="56"/>
      <c r="ZC39" s="56"/>
      <c r="ZD39" s="56"/>
      <c r="ZE39" s="56"/>
      <c r="ZF39" s="56"/>
      <c r="ZG39" s="56"/>
      <c r="ZH39" s="56"/>
      <c r="ZI39" s="56"/>
      <c r="ZJ39" s="56"/>
      <c r="ZK39" s="56"/>
      <c r="ZL39" s="56"/>
      <c r="ZM39" s="56"/>
      <c r="ZN39" s="56"/>
      <c r="ZO39" s="56"/>
      <c r="ZP39" s="56"/>
      <c r="ZQ39" s="56"/>
      <c r="ZR39" s="56"/>
      <c r="ZS39" s="56"/>
      <c r="ZT39" s="56"/>
      <c r="ZU39" s="56"/>
      <c r="ZV39" s="56"/>
      <c r="ZW39" s="56"/>
      <c r="ZX39" s="56"/>
      <c r="ZY39" s="56"/>
      <c r="ZZ39" s="56"/>
      <c r="AAA39" s="56"/>
      <c r="AAB39" s="56"/>
      <c r="AAC39" s="56"/>
      <c r="AAD39" s="56"/>
      <c r="AAE39" s="56"/>
      <c r="AAF39" s="56"/>
      <c r="AAG39" s="56"/>
      <c r="AAH39" s="56"/>
      <c r="AAI39" s="56"/>
      <c r="AAJ39" s="56"/>
      <c r="AAK39" s="56"/>
      <c r="AAL39" s="56"/>
      <c r="AAM39" s="56"/>
      <c r="AAN39" s="56"/>
      <c r="AAO39" s="56"/>
      <c r="AAP39" s="56"/>
      <c r="AAQ39" s="56"/>
      <c r="AAR39" s="56"/>
      <c r="AAS39" s="56"/>
      <c r="AAT39" s="56"/>
      <c r="AAU39" s="56"/>
      <c r="AAV39" s="56"/>
      <c r="AAW39" s="56"/>
      <c r="AAX39" s="56"/>
      <c r="AAY39" s="56"/>
      <c r="AAZ39" s="56"/>
      <c r="ABA39" s="56"/>
      <c r="ABB39" s="56"/>
      <c r="ABC39" s="56"/>
      <c r="ABD39" s="56"/>
      <c r="ABE39" s="56"/>
      <c r="ABF39" s="56"/>
      <c r="ABG39" s="56"/>
      <c r="ABH39" s="56"/>
      <c r="ABI39" s="56"/>
      <c r="ABJ39" s="56"/>
      <c r="ABK39" s="56"/>
      <c r="ABL39" s="56"/>
      <c r="ABM39" s="56"/>
      <c r="ABN39" s="56"/>
      <c r="ABO39" s="56"/>
      <c r="ABP39" s="56"/>
      <c r="ABQ39" s="56"/>
      <c r="ABR39" s="56"/>
      <c r="ABS39" s="56"/>
      <c r="ABT39" s="56"/>
      <c r="ABU39" s="56"/>
      <c r="ABV39" s="56"/>
      <c r="ABW39" s="56"/>
      <c r="ABX39" s="56"/>
      <c r="ABY39" s="56"/>
      <c r="ABZ39" s="56"/>
      <c r="ACA39" s="56"/>
      <c r="ACB39" s="56"/>
      <c r="ACC39" s="56"/>
      <c r="ACD39" s="56"/>
      <c r="ACE39" s="56"/>
      <c r="ACF39" s="56"/>
      <c r="ACG39" s="56"/>
      <c r="ACH39" s="56"/>
      <c r="ACI39" s="56"/>
      <c r="ACJ39" s="56"/>
      <c r="ACK39" s="56"/>
      <c r="ACL39" s="56"/>
      <c r="ACM39" s="56"/>
      <c r="ACN39" s="56"/>
      <c r="ACO39" s="56"/>
      <c r="ACP39" s="56"/>
      <c r="ACQ39" s="56"/>
      <c r="ACR39" s="56"/>
      <c r="ACS39" s="56"/>
      <c r="ACT39" s="56"/>
      <c r="ACU39" s="56"/>
      <c r="ACV39" s="56"/>
      <c r="ACW39" s="56"/>
      <c r="ACX39" s="56"/>
      <c r="ACY39" s="56"/>
      <c r="ACZ39" s="56"/>
      <c r="ADA39" s="56"/>
      <c r="ADB39" s="56"/>
      <c r="ADC39" s="56"/>
      <c r="ADD39" s="56"/>
      <c r="ADE39" s="56"/>
      <c r="ADF39" s="56"/>
      <c r="ADG39" s="56"/>
      <c r="ADH39" s="56"/>
      <c r="ADI39" s="56"/>
      <c r="ADJ39" s="56"/>
      <c r="ADK39" s="56"/>
      <c r="ADL39" s="56"/>
      <c r="ADM39" s="56"/>
      <c r="ADN39" s="56"/>
      <c r="ADO39" s="56"/>
      <c r="ADP39" s="56"/>
      <c r="ADQ39" s="56"/>
      <c r="ADR39" s="56"/>
      <c r="ADS39" s="56"/>
      <c r="ADT39" s="56"/>
      <c r="ADU39" s="56"/>
      <c r="ADV39" s="56"/>
      <c r="ADW39" s="56"/>
      <c r="ADX39" s="56"/>
      <c r="ADY39" s="56"/>
      <c r="ADZ39" s="56"/>
      <c r="AEA39" s="56"/>
      <c r="AEB39" s="56"/>
      <c r="AEC39" s="56"/>
      <c r="AED39" s="56"/>
      <c r="AEE39" s="56"/>
      <c r="AEF39" s="56"/>
      <c r="AEG39" s="56"/>
      <c r="AEH39" s="56"/>
      <c r="AEI39" s="56"/>
      <c r="AEJ39" s="56"/>
      <c r="AEK39" s="56"/>
      <c r="AEL39" s="56"/>
      <c r="AEM39" s="56"/>
      <c r="AEN39" s="56"/>
      <c r="AEO39" s="56"/>
      <c r="AEP39" s="56"/>
      <c r="AEQ39" s="56"/>
      <c r="AER39" s="56"/>
      <c r="AES39" s="56"/>
      <c r="AET39" s="56"/>
      <c r="AEU39" s="56"/>
      <c r="AEV39" s="56"/>
      <c r="AEW39" s="56"/>
      <c r="AEX39" s="56"/>
      <c r="AEY39" s="56"/>
      <c r="AEZ39" s="56"/>
      <c r="AFA39" s="56"/>
      <c r="AFB39" s="56"/>
      <c r="AFC39" s="56"/>
      <c r="AFD39" s="56"/>
      <c r="AFE39" s="56"/>
      <c r="AFF39" s="56"/>
      <c r="AFG39" s="56"/>
      <c r="AFH39" s="56"/>
      <c r="AFI39" s="56"/>
      <c r="AFJ39" s="56"/>
      <c r="AFK39" s="56"/>
      <c r="AFL39" s="56"/>
      <c r="AFM39" s="56"/>
      <c r="AFN39" s="56"/>
      <c r="AFO39" s="56"/>
      <c r="AFP39" s="56"/>
      <c r="AFQ39" s="56"/>
      <c r="AFR39" s="56"/>
      <c r="AFS39" s="56"/>
      <c r="AFT39" s="56"/>
      <c r="AFU39" s="56"/>
      <c r="AFV39" s="56"/>
      <c r="AFW39" s="56"/>
      <c r="AFX39" s="56"/>
      <c r="AFY39" s="56"/>
      <c r="AFZ39" s="56"/>
      <c r="AGA39" s="56"/>
      <c r="AGB39" s="56"/>
      <c r="AGC39" s="56"/>
      <c r="AGD39" s="56"/>
      <c r="AGE39" s="56"/>
      <c r="AGF39" s="56"/>
      <c r="AGG39" s="56"/>
      <c r="AGH39" s="56"/>
      <c r="AGI39" s="56"/>
      <c r="AGJ39" s="56"/>
      <c r="AGK39" s="56"/>
      <c r="AGL39" s="56"/>
      <c r="AGM39" s="56"/>
      <c r="AGN39" s="56"/>
      <c r="AGO39" s="56"/>
      <c r="AGP39" s="56"/>
      <c r="AGQ39" s="56"/>
      <c r="AGR39" s="56"/>
      <c r="AGS39" s="56"/>
      <c r="AGT39" s="56"/>
      <c r="AGU39" s="56"/>
      <c r="AGV39" s="56"/>
      <c r="AGW39" s="56"/>
      <c r="AGX39" s="56"/>
      <c r="AGY39" s="56"/>
      <c r="AGZ39" s="56"/>
      <c r="AHA39" s="56"/>
      <c r="AHB39" s="56"/>
      <c r="AHC39" s="56"/>
      <c r="AHD39" s="56"/>
      <c r="AHE39" s="56"/>
      <c r="AHF39" s="56"/>
      <c r="AHG39" s="56"/>
      <c r="AHH39" s="56"/>
      <c r="AHI39" s="56"/>
      <c r="AHJ39" s="56"/>
      <c r="AHK39" s="56"/>
      <c r="AHL39" s="56"/>
      <c r="AHM39" s="56"/>
      <c r="AHN39" s="56"/>
      <c r="AHO39" s="56"/>
      <c r="AHP39" s="56"/>
      <c r="AHQ39" s="56"/>
      <c r="AHR39" s="56"/>
      <c r="AHS39" s="56"/>
      <c r="AHT39" s="56"/>
      <c r="AHU39" s="56"/>
      <c r="AHV39" s="56"/>
      <c r="AHW39" s="56"/>
      <c r="AHX39" s="56"/>
      <c r="AHY39" s="56"/>
      <c r="AHZ39" s="56"/>
      <c r="AIA39" s="56"/>
      <c r="AIB39" s="56"/>
      <c r="AIC39" s="56"/>
      <c r="AID39" s="56"/>
      <c r="AIE39" s="56"/>
      <c r="AIF39" s="56"/>
      <c r="AIG39" s="56"/>
      <c r="AIH39" s="56"/>
      <c r="AII39" s="56"/>
      <c r="AIJ39" s="56"/>
      <c r="AIK39" s="56"/>
      <c r="AIL39" s="56"/>
      <c r="AIM39" s="56"/>
      <c r="AIN39" s="56"/>
      <c r="AIO39" s="56"/>
      <c r="AIP39" s="56"/>
      <c r="AIQ39" s="56"/>
      <c r="AIR39" s="56"/>
      <c r="AIS39" s="56"/>
      <c r="AIT39" s="56"/>
      <c r="AIU39" s="56"/>
      <c r="AIV39" s="56"/>
      <c r="AIW39" s="56"/>
      <c r="AIX39" s="56"/>
      <c r="AIY39" s="56"/>
      <c r="AIZ39" s="56"/>
      <c r="AJA39" s="56"/>
      <c r="AJB39" s="56"/>
      <c r="AJC39" s="56"/>
      <c r="AJD39" s="56"/>
      <c r="AJE39" s="56"/>
      <c r="AJF39" s="56"/>
      <c r="AJG39" s="56"/>
      <c r="AJH39" s="56"/>
      <c r="AJI39" s="56"/>
      <c r="AJJ39" s="56"/>
      <c r="AJK39" s="56"/>
      <c r="AJL39" s="56"/>
      <c r="AJM39" s="56"/>
      <c r="AJN39" s="56"/>
      <c r="AJO39" s="56"/>
      <c r="AJP39" s="56"/>
      <c r="AJQ39" s="56"/>
      <c r="AJR39" s="56"/>
      <c r="AJS39" s="56"/>
      <c r="AJT39" s="56"/>
      <c r="AJU39" s="56"/>
      <c r="AJV39" s="56"/>
      <c r="AJW39" s="56"/>
      <c r="AJX39" s="56"/>
      <c r="AJY39" s="56"/>
      <c r="AJZ39" s="56"/>
      <c r="AKA39" s="56"/>
      <c r="AKB39" s="56"/>
      <c r="AKC39" s="56"/>
      <c r="AKD39" s="56"/>
      <c r="AKE39" s="56"/>
      <c r="AKF39" s="56"/>
      <c r="AKG39" s="56"/>
      <c r="AKH39" s="56"/>
      <c r="AKI39" s="56"/>
      <c r="AKJ39" s="56"/>
      <c r="AKK39" s="56"/>
      <c r="AKL39" s="56"/>
      <c r="AKM39" s="56"/>
      <c r="AKN39" s="56"/>
      <c r="AKO39" s="56"/>
      <c r="AKP39" s="56"/>
      <c r="AKQ39" s="56"/>
      <c r="AKR39" s="56"/>
      <c r="AKS39" s="56"/>
      <c r="AKT39" s="56"/>
      <c r="AKU39" s="56"/>
      <c r="AKV39" s="56"/>
      <c r="AKW39" s="56"/>
      <c r="AKX39" s="56"/>
      <c r="AKY39" s="56"/>
      <c r="AKZ39" s="56"/>
      <c r="ALA39" s="56"/>
      <c r="ALB39" s="56"/>
      <c r="ALC39" s="56"/>
      <c r="ALD39" s="56"/>
      <c r="ALE39" s="56"/>
      <c r="ALF39" s="56"/>
      <c r="ALG39" s="56"/>
      <c r="ALH39" s="56"/>
      <c r="ALI39" s="56"/>
      <c r="ALJ39" s="56"/>
      <c r="ALK39" s="56"/>
      <c r="ALL39" s="56"/>
      <c r="ALM39" s="56"/>
      <c r="ALN39" s="56"/>
      <c r="ALO39" s="56"/>
      <c r="ALP39" s="56"/>
      <c r="ALQ39" s="56"/>
      <c r="ALR39" s="56"/>
      <c r="ALS39" s="56"/>
      <c r="ALT39" s="56"/>
      <c r="ALU39" s="56"/>
      <c r="ALV39" s="56"/>
      <c r="ALW39" s="56"/>
      <c r="ALX39" s="56"/>
      <c r="ALY39" s="56"/>
      <c r="ALZ39" s="56"/>
      <c r="AMA39" s="56"/>
      <c r="AMB39" s="56"/>
      <c r="AMC39" s="56"/>
      <c r="AMD39" s="56"/>
      <c r="AME39" s="56"/>
      <c r="AMF39" s="56"/>
      <c r="AMG39" s="56"/>
      <c r="AMH39" s="56"/>
      <c r="AMI39" s="56"/>
      <c r="AMJ39" s="56"/>
      <c r="AMK39" s="56"/>
    </row>
    <row r="40" spans="1:1025">
      <c r="F40" s="37">
        <f t="shared" si="18"/>
        <v>-1.4</v>
      </c>
      <c r="N40" s="32">
        <f t="shared" si="19"/>
        <v>0</v>
      </c>
      <c r="Q40" s="33">
        <f t="shared" si="20"/>
        <v>0</v>
      </c>
      <c r="T40" s="33">
        <f t="shared" si="21"/>
        <v>0</v>
      </c>
      <c r="W40" s="33">
        <f t="shared" si="14"/>
        <v>0</v>
      </c>
      <c r="Z40" s="33">
        <f t="shared" si="22"/>
        <v>0</v>
      </c>
      <c r="AC40" s="33">
        <f t="shared" si="15"/>
        <v>0</v>
      </c>
      <c r="AD40" s="42"/>
      <c r="AE40" s="42">
        <v>0.7</v>
      </c>
      <c r="AF40" s="2">
        <f t="shared" si="16"/>
        <v>-0.7</v>
      </c>
      <c r="AG40" s="33">
        <f t="shared" si="23"/>
        <v>-1.4</v>
      </c>
      <c r="AJ40" s="33">
        <f t="shared" si="24"/>
        <v>0</v>
      </c>
      <c r="AL40" s="5" t="e">
        <f t="shared" si="25"/>
        <v>#DIV/0!</v>
      </c>
      <c r="AT40" s="34">
        <f t="shared" si="26"/>
        <v>-1.4</v>
      </c>
      <c r="AV40" s="9">
        <f t="shared" si="27"/>
        <v>0</v>
      </c>
      <c r="AW40" s="9">
        <f t="shared" si="28"/>
        <v>0</v>
      </c>
    </row>
    <row r="41" spans="1:1025">
      <c r="F41" s="37">
        <f t="shared" si="18"/>
        <v>-1.4</v>
      </c>
      <c r="N41" s="32">
        <f t="shared" si="19"/>
        <v>0</v>
      </c>
      <c r="Q41" s="33">
        <f t="shared" si="20"/>
        <v>0</v>
      </c>
      <c r="T41" s="33">
        <f t="shared" si="21"/>
        <v>0</v>
      </c>
      <c r="W41" s="33">
        <f t="shared" si="14"/>
        <v>0</v>
      </c>
      <c r="Z41" s="33">
        <f t="shared" si="22"/>
        <v>0</v>
      </c>
      <c r="AC41" s="33">
        <f t="shared" si="15"/>
        <v>0</v>
      </c>
      <c r="AD41" s="42"/>
      <c r="AE41" s="42">
        <v>0.7</v>
      </c>
      <c r="AF41" s="2">
        <f t="shared" si="16"/>
        <v>-0.7</v>
      </c>
      <c r="AG41" s="33">
        <f t="shared" si="23"/>
        <v>-1.4</v>
      </c>
      <c r="AJ41" s="33">
        <f t="shared" si="24"/>
        <v>0</v>
      </c>
      <c r="AL41" s="5" t="e">
        <f t="shared" si="25"/>
        <v>#DIV/0!</v>
      </c>
      <c r="AT41" s="34">
        <f t="shared" si="26"/>
        <v>-1.4</v>
      </c>
      <c r="AV41" s="9">
        <f t="shared" si="27"/>
        <v>0</v>
      </c>
      <c r="AW41" s="9">
        <f t="shared" si="28"/>
        <v>0</v>
      </c>
    </row>
    <row r="42" spans="1:1025">
      <c r="F42" s="37">
        <f t="shared" si="18"/>
        <v>-1.4</v>
      </c>
      <c r="N42" s="32">
        <f t="shared" si="19"/>
        <v>0</v>
      </c>
      <c r="Q42" s="33">
        <f t="shared" si="20"/>
        <v>0</v>
      </c>
      <c r="T42" s="33">
        <f t="shared" si="21"/>
        <v>0</v>
      </c>
      <c r="W42" s="33">
        <f t="shared" si="14"/>
        <v>0</v>
      </c>
      <c r="Z42" s="33">
        <f t="shared" si="22"/>
        <v>0</v>
      </c>
      <c r="AC42" s="33">
        <f t="shared" si="15"/>
        <v>0</v>
      </c>
      <c r="AD42" s="42"/>
      <c r="AE42" s="42">
        <v>0.7</v>
      </c>
      <c r="AF42" s="2">
        <f t="shared" si="16"/>
        <v>-0.7</v>
      </c>
      <c r="AG42" s="33">
        <f t="shared" si="23"/>
        <v>-1.4</v>
      </c>
      <c r="AJ42" s="33">
        <f t="shared" si="24"/>
        <v>0</v>
      </c>
      <c r="AL42" s="5" t="e">
        <f t="shared" si="25"/>
        <v>#DIV/0!</v>
      </c>
      <c r="AT42" s="34">
        <f t="shared" si="26"/>
        <v>-1.4</v>
      </c>
      <c r="AV42" s="9">
        <f t="shared" si="27"/>
        <v>0</v>
      </c>
      <c r="AW42" s="9">
        <f t="shared" si="28"/>
        <v>0</v>
      </c>
    </row>
    <row r="43" spans="1:1025">
      <c r="F43" s="37">
        <f t="shared" si="18"/>
        <v>-1.4</v>
      </c>
      <c r="N43" s="32">
        <f t="shared" si="19"/>
        <v>0</v>
      </c>
      <c r="Q43" s="33">
        <f t="shared" si="20"/>
        <v>0</v>
      </c>
      <c r="T43" s="33">
        <f t="shared" si="21"/>
        <v>0</v>
      </c>
      <c r="W43" s="33">
        <f t="shared" si="14"/>
        <v>0</v>
      </c>
      <c r="Z43" s="33">
        <f t="shared" si="22"/>
        <v>0</v>
      </c>
      <c r="AC43" s="33">
        <f t="shared" si="15"/>
        <v>0</v>
      </c>
      <c r="AD43" s="42"/>
      <c r="AE43" s="42">
        <v>0.7</v>
      </c>
      <c r="AF43" s="2">
        <f t="shared" si="16"/>
        <v>-0.7</v>
      </c>
      <c r="AG43" s="33">
        <f t="shared" si="23"/>
        <v>-1.4</v>
      </c>
      <c r="AJ43" s="33">
        <f t="shared" si="24"/>
        <v>0</v>
      </c>
      <c r="AL43" s="5" t="e">
        <f t="shared" si="25"/>
        <v>#DIV/0!</v>
      </c>
      <c r="AT43" s="34">
        <f t="shared" si="26"/>
        <v>-1.4</v>
      </c>
      <c r="AV43" s="9">
        <f t="shared" si="27"/>
        <v>0</v>
      </c>
      <c r="AW43" s="9">
        <f t="shared" si="28"/>
        <v>0</v>
      </c>
    </row>
    <row r="44" spans="1:1025">
      <c r="F44" s="37">
        <f t="shared" si="18"/>
        <v>-1.4</v>
      </c>
      <c r="N44" s="32">
        <f t="shared" si="19"/>
        <v>0</v>
      </c>
      <c r="Q44" s="33">
        <f t="shared" si="20"/>
        <v>0</v>
      </c>
      <c r="T44" s="33">
        <f t="shared" si="21"/>
        <v>0</v>
      </c>
      <c r="W44" s="33">
        <f t="shared" si="14"/>
        <v>0</v>
      </c>
      <c r="Z44" s="33">
        <f t="shared" si="22"/>
        <v>0</v>
      </c>
      <c r="AC44" s="33">
        <f t="shared" si="15"/>
        <v>0</v>
      </c>
      <c r="AD44" s="42"/>
      <c r="AE44" s="42">
        <v>0.7</v>
      </c>
      <c r="AF44" s="2">
        <f t="shared" si="16"/>
        <v>-0.7</v>
      </c>
      <c r="AG44" s="33">
        <f t="shared" si="23"/>
        <v>-1.4</v>
      </c>
      <c r="AJ44" s="33">
        <f t="shared" si="24"/>
        <v>0</v>
      </c>
      <c r="AL44" s="5" t="e">
        <f t="shared" si="25"/>
        <v>#DIV/0!</v>
      </c>
      <c r="AT44" s="34">
        <f t="shared" si="26"/>
        <v>-1.4</v>
      </c>
      <c r="AV44" s="9">
        <f t="shared" si="27"/>
        <v>0</v>
      </c>
      <c r="AW44" s="9">
        <f t="shared" si="28"/>
        <v>0</v>
      </c>
    </row>
    <row r="45" spans="1:1025">
      <c r="F45" s="37">
        <f t="shared" si="18"/>
        <v>-1.4</v>
      </c>
      <c r="N45" s="32">
        <f t="shared" si="19"/>
        <v>0</v>
      </c>
      <c r="Q45" s="33">
        <f t="shared" si="20"/>
        <v>0</v>
      </c>
      <c r="T45" s="33">
        <f t="shared" si="21"/>
        <v>0</v>
      </c>
      <c r="W45" s="33">
        <f t="shared" si="14"/>
        <v>0</v>
      </c>
      <c r="Z45" s="33">
        <f t="shared" si="22"/>
        <v>0</v>
      </c>
      <c r="AC45" s="33">
        <f t="shared" si="15"/>
        <v>0</v>
      </c>
      <c r="AD45" s="42"/>
      <c r="AE45" s="42">
        <v>0.7</v>
      </c>
      <c r="AF45" s="2">
        <f t="shared" si="16"/>
        <v>-0.7</v>
      </c>
      <c r="AG45" s="33">
        <f t="shared" si="23"/>
        <v>-1.4</v>
      </c>
      <c r="AJ45" s="33">
        <f t="shared" si="24"/>
        <v>0</v>
      </c>
      <c r="AL45" s="5" t="e">
        <f t="shared" si="25"/>
        <v>#DIV/0!</v>
      </c>
      <c r="AT45" s="34">
        <f t="shared" si="26"/>
        <v>-1.4</v>
      </c>
      <c r="AV45" s="9">
        <f t="shared" si="27"/>
        <v>0</v>
      </c>
      <c r="AW45" s="9">
        <f t="shared" si="28"/>
        <v>0</v>
      </c>
    </row>
    <row r="46" spans="1:1025">
      <c r="F46" s="37">
        <f t="shared" si="18"/>
        <v>-1.4</v>
      </c>
      <c r="N46" s="32">
        <f t="shared" si="19"/>
        <v>0</v>
      </c>
      <c r="Q46" s="33">
        <f t="shared" si="20"/>
        <v>0</v>
      </c>
      <c r="T46" s="33">
        <f t="shared" si="21"/>
        <v>0</v>
      </c>
      <c r="W46" s="33">
        <f t="shared" si="14"/>
        <v>0</v>
      </c>
      <c r="Z46" s="33">
        <f t="shared" si="22"/>
        <v>0</v>
      </c>
      <c r="AC46" s="33">
        <f t="shared" si="15"/>
        <v>0</v>
      </c>
      <c r="AD46" s="42"/>
      <c r="AE46" s="42">
        <v>0.7</v>
      </c>
      <c r="AF46" s="2">
        <f t="shared" si="16"/>
        <v>-0.7</v>
      </c>
      <c r="AG46" s="33">
        <f t="shared" si="23"/>
        <v>-1.4</v>
      </c>
      <c r="AJ46" s="33">
        <f t="shared" si="24"/>
        <v>0</v>
      </c>
      <c r="AL46" s="5" t="e">
        <f t="shared" si="25"/>
        <v>#DIV/0!</v>
      </c>
      <c r="AT46" s="34">
        <f t="shared" si="26"/>
        <v>-1.4</v>
      </c>
      <c r="AV46" s="9">
        <f t="shared" si="27"/>
        <v>0</v>
      </c>
      <c r="AW46" s="9">
        <f t="shared" si="28"/>
        <v>0</v>
      </c>
    </row>
    <row r="47" spans="1:1025">
      <c r="F47" s="37">
        <f t="shared" si="18"/>
        <v>-1.4</v>
      </c>
      <c r="N47" s="32">
        <f t="shared" si="19"/>
        <v>0</v>
      </c>
      <c r="Q47" s="33">
        <f t="shared" si="20"/>
        <v>0</v>
      </c>
      <c r="T47" s="33">
        <f t="shared" si="21"/>
        <v>0</v>
      </c>
      <c r="W47" s="33">
        <f t="shared" si="14"/>
        <v>0</v>
      </c>
      <c r="Z47" s="33">
        <f t="shared" si="22"/>
        <v>0</v>
      </c>
      <c r="AC47" s="33">
        <f t="shared" si="15"/>
        <v>0</v>
      </c>
      <c r="AD47" s="42"/>
      <c r="AE47" s="42">
        <v>0.7</v>
      </c>
      <c r="AF47" s="2">
        <f t="shared" si="16"/>
        <v>-0.7</v>
      </c>
      <c r="AG47" s="33">
        <f t="shared" si="23"/>
        <v>-1.4</v>
      </c>
      <c r="AJ47" s="33">
        <f t="shared" si="24"/>
        <v>0</v>
      </c>
      <c r="AL47" s="5" t="e">
        <f t="shared" si="25"/>
        <v>#DIV/0!</v>
      </c>
      <c r="AT47" s="34">
        <f t="shared" si="26"/>
        <v>-1.4</v>
      </c>
      <c r="AV47" s="9">
        <f t="shared" si="27"/>
        <v>0</v>
      </c>
      <c r="AW47" s="9">
        <f t="shared" si="28"/>
        <v>0</v>
      </c>
    </row>
    <row r="48" spans="1:1025">
      <c r="F48" s="37">
        <f t="shared" si="18"/>
        <v>-1.4</v>
      </c>
      <c r="N48" s="32">
        <f t="shared" si="19"/>
        <v>0</v>
      </c>
      <c r="Q48" s="33">
        <f t="shared" si="20"/>
        <v>0</v>
      </c>
      <c r="T48" s="33">
        <f t="shared" si="21"/>
        <v>0</v>
      </c>
      <c r="W48" s="33">
        <f t="shared" si="14"/>
        <v>0</v>
      </c>
      <c r="Z48" s="33">
        <f t="shared" si="22"/>
        <v>0</v>
      </c>
      <c r="AC48" s="33">
        <f t="shared" si="15"/>
        <v>0</v>
      </c>
      <c r="AD48" s="42"/>
      <c r="AE48" s="42">
        <v>0.7</v>
      </c>
      <c r="AF48" s="2">
        <f t="shared" si="16"/>
        <v>-0.7</v>
      </c>
      <c r="AG48" s="33">
        <f t="shared" si="23"/>
        <v>-1.4</v>
      </c>
      <c r="AJ48" s="33">
        <f t="shared" si="24"/>
        <v>0</v>
      </c>
      <c r="AL48" s="5" t="e">
        <f t="shared" si="25"/>
        <v>#DIV/0!</v>
      </c>
      <c r="AT48" s="34">
        <f t="shared" si="26"/>
        <v>-1.4</v>
      </c>
      <c r="AV48" s="9">
        <f t="shared" si="27"/>
        <v>0</v>
      </c>
      <c r="AW48" s="9">
        <f t="shared" si="28"/>
        <v>0</v>
      </c>
    </row>
    <row r="49" spans="6:49">
      <c r="F49" s="37">
        <f t="shared" si="18"/>
        <v>-1.4</v>
      </c>
      <c r="N49" s="32">
        <f t="shared" si="19"/>
        <v>0</v>
      </c>
      <c r="Q49" s="33">
        <f t="shared" si="20"/>
        <v>0</v>
      </c>
      <c r="T49" s="33">
        <f t="shared" si="21"/>
        <v>0</v>
      </c>
      <c r="W49" s="33">
        <f t="shared" si="14"/>
        <v>0</v>
      </c>
      <c r="Z49" s="33">
        <f t="shared" si="22"/>
        <v>0</v>
      </c>
      <c r="AC49" s="33">
        <f t="shared" si="15"/>
        <v>0</v>
      </c>
      <c r="AD49" s="42"/>
      <c r="AE49" s="42">
        <v>0.7</v>
      </c>
      <c r="AF49" s="2">
        <f t="shared" si="16"/>
        <v>-0.7</v>
      </c>
      <c r="AG49" s="33">
        <f t="shared" si="23"/>
        <v>-1.4</v>
      </c>
      <c r="AJ49" s="33">
        <f t="shared" si="24"/>
        <v>0</v>
      </c>
      <c r="AL49" s="5" t="e">
        <f t="shared" si="25"/>
        <v>#DIV/0!</v>
      </c>
      <c r="AT49" s="34">
        <f t="shared" si="26"/>
        <v>-1.4</v>
      </c>
      <c r="AV49" s="9">
        <f t="shared" si="27"/>
        <v>0</v>
      </c>
      <c r="AW49" s="9">
        <f t="shared" si="28"/>
        <v>0</v>
      </c>
    </row>
    <row r="50" spans="6:49">
      <c r="F50" s="37">
        <f t="shared" si="18"/>
        <v>-1.4</v>
      </c>
      <c r="N50" s="32">
        <f t="shared" si="19"/>
        <v>0</v>
      </c>
      <c r="Q50" s="33">
        <f t="shared" si="20"/>
        <v>0</v>
      </c>
      <c r="T50" s="33">
        <f t="shared" si="21"/>
        <v>0</v>
      </c>
      <c r="W50" s="33">
        <f t="shared" si="14"/>
        <v>0</v>
      </c>
      <c r="Z50" s="33">
        <f t="shared" si="22"/>
        <v>0</v>
      </c>
      <c r="AC50" s="33">
        <f t="shared" si="15"/>
        <v>0</v>
      </c>
      <c r="AD50" s="42"/>
      <c r="AE50" s="42">
        <v>0.7</v>
      </c>
      <c r="AF50" s="2">
        <f t="shared" si="16"/>
        <v>-0.7</v>
      </c>
      <c r="AG50" s="33">
        <f t="shared" si="23"/>
        <v>-1.4</v>
      </c>
      <c r="AJ50" s="33">
        <f t="shared" si="24"/>
        <v>0</v>
      </c>
      <c r="AL50" s="5" t="e">
        <f t="shared" si="25"/>
        <v>#DIV/0!</v>
      </c>
      <c r="AT50" s="34">
        <f t="shared" si="26"/>
        <v>-1.4</v>
      </c>
      <c r="AV50" s="9">
        <f t="shared" si="27"/>
        <v>0</v>
      </c>
      <c r="AW50" s="9">
        <f t="shared" si="28"/>
        <v>0</v>
      </c>
    </row>
    <row r="51" spans="6:49">
      <c r="F51" s="37">
        <f t="shared" si="18"/>
        <v>-1.4</v>
      </c>
      <c r="N51" s="32">
        <f t="shared" si="19"/>
        <v>0</v>
      </c>
      <c r="Q51" s="33">
        <f t="shared" si="20"/>
        <v>0</v>
      </c>
      <c r="T51" s="33">
        <f t="shared" si="21"/>
        <v>0</v>
      </c>
      <c r="W51" s="33">
        <f t="shared" si="14"/>
        <v>0</v>
      </c>
      <c r="Z51" s="33">
        <f t="shared" si="22"/>
        <v>0</v>
      </c>
      <c r="AC51" s="33">
        <f t="shared" si="15"/>
        <v>0</v>
      </c>
      <c r="AD51" s="42"/>
      <c r="AE51" s="42">
        <v>0.7</v>
      </c>
      <c r="AF51" s="2">
        <f t="shared" si="16"/>
        <v>-0.7</v>
      </c>
      <c r="AG51" s="33">
        <f t="shared" si="23"/>
        <v>-1.4</v>
      </c>
      <c r="AJ51" s="33">
        <f t="shared" si="24"/>
        <v>0</v>
      </c>
      <c r="AL51" s="5" t="e">
        <f t="shared" si="25"/>
        <v>#DIV/0!</v>
      </c>
      <c r="AT51" s="34">
        <f t="shared" si="26"/>
        <v>-1.4</v>
      </c>
      <c r="AV51" s="9">
        <f t="shared" si="27"/>
        <v>0</v>
      </c>
      <c r="AW51" s="9">
        <f t="shared" si="28"/>
        <v>0</v>
      </c>
    </row>
    <row r="52" spans="6:49">
      <c r="F52" s="37">
        <f t="shared" si="18"/>
        <v>-1.4</v>
      </c>
      <c r="N52" s="32">
        <f t="shared" si="19"/>
        <v>0</v>
      </c>
      <c r="Q52" s="33">
        <f t="shared" si="20"/>
        <v>0</v>
      </c>
      <c r="T52" s="33">
        <f t="shared" si="21"/>
        <v>0</v>
      </c>
      <c r="W52" s="33">
        <f t="shared" si="14"/>
        <v>0</v>
      </c>
      <c r="Z52" s="33">
        <f t="shared" si="22"/>
        <v>0</v>
      </c>
      <c r="AC52" s="33">
        <f t="shared" si="15"/>
        <v>0</v>
      </c>
      <c r="AD52" s="42"/>
      <c r="AE52" s="42">
        <v>0.7</v>
      </c>
      <c r="AF52" s="2">
        <f t="shared" si="16"/>
        <v>-0.7</v>
      </c>
      <c r="AG52" s="33">
        <f t="shared" si="23"/>
        <v>-1.4</v>
      </c>
      <c r="AJ52" s="33">
        <f t="shared" si="24"/>
        <v>0</v>
      </c>
      <c r="AL52" s="5" t="e">
        <f t="shared" si="25"/>
        <v>#DIV/0!</v>
      </c>
      <c r="AT52" s="34">
        <f t="shared" si="26"/>
        <v>-1.4</v>
      </c>
      <c r="AV52" s="9">
        <f t="shared" si="27"/>
        <v>0</v>
      </c>
      <c r="AW52" s="9">
        <f t="shared" si="28"/>
        <v>0</v>
      </c>
    </row>
    <row r="53" spans="6:49">
      <c r="F53" s="37">
        <f t="shared" si="18"/>
        <v>-1.4</v>
      </c>
      <c r="N53" s="32">
        <f t="shared" si="19"/>
        <v>0</v>
      </c>
      <c r="Q53" s="33">
        <f t="shared" si="20"/>
        <v>0</v>
      </c>
      <c r="T53" s="33">
        <f t="shared" si="21"/>
        <v>0</v>
      </c>
      <c r="W53" s="33">
        <f t="shared" si="14"/>
        <v>0</v>
      </c>
      <c r="Z53" s="33">
        <f t="shared" si="22"/>
        <v>0</v>
      </c>
      <c r="AC53" s="33">
        <f t="shared" si="15"/>
        <v>0</v>
      </c>
      <c r="AD53" s="42"/>
      <c r="AE53" s="42">
        <v>0.7</v>
      </c>
      <c r="AF53" s="2">
        <f t="shared" si="16"/>
        <v>-0.7</v>
      </c>
      <c r="AG53" s="33">
        <f t="shared" si="23"/>
        <v>-1.4</v>
      </c>
      <c r="AJ53" s="33">
        <f t="shared" si="24"/>
        <v>0</v>
      </c>
      <c r="AL53" s="5" t="e">
        <f t="shared" si="25"/>
        <v>#DIV/0!</v>
      </c>
      <c r="AT53" s="34">
        <f t="shared" si="26"/>
        <v>-1.4</v>
      </c>
      <c r="AV53" s="9">
        <f t="shared" si="27"/>
        <v>0</v>
      </c>
      <c r="AW53" s="9">
        <f t="shared" si="28"/>
        <v>0</v>
      </c>
    </row>
    <row r="54" spans="6:49">
      <c r="F54" s="37">
        <f t="shared" si="18"/>
        <v>-1.4</v>
      </c>
      <c r="N54" s="32">
        <f t="shared" si="19"/>
        <v>0</v>
      </c>
      <c r="Q54" s="33">
        <f t="shared" si="20"/>
        <v>0</v>
      </c>
      <c r="T54" s="33">
        <f t="shared" si="21"/>
        <v>0</v>
      </c>
      <c r="W54" s="33">
        <f t="shared" si="14"/>
        <v>0</v>
      </c>
      <c r="Z54" s="33">
        <f t="shared" si="22"/>
        <v>0</v>
      </c>
      <c r="AC54" s="33">
        <f t="shared" si="15"/>
        <v>0</v>
      </c>
      <c r="AD54" s="42"/>
      <c r="AE54" s="42">
        <v>0.7</v>
      </c>
      <c r="AF54" s="2">
        <f t="shared" si="16"/>
        <v>-0.7</v>
      </c>
      <c r="AG54" s="33">
        <f t="shared" si="23"/>
        <v>-1.4</v>
      </c>
      <c r="AJ54" s="33">
        <f t="shared" si="24"/>
        <v>0</v>
      </c>
      <c r="AL54" s="5" t="e">
        <f t="shared" si="25"/>
        <v>#DIV/0!</v>
      </c>
      <c r="AT54" s="34">
        <f t="shared" si="26"/>
        <v>-1.4</v>
      </c>
      <c r="AV54" s="9">
        <f t="shared" si="27"/>
        <v>0</v>
      </c>
      <c r="AW54" s="9">
        <f t="shared" si="28"/>
        <v>0</v>
      </c>
    </row>
    <row r="55" spans="6:49">
      <c r="F55" s="37">
        <f t="shared" si="18"/>
        <v>-1.4</v>
      </c>
      <c r="N55" s="32">
        <f t="shared" si="19"/>
        <v>0</v>
      </c>
      <c r="Q55" s="33">
        <f t="shared" si="20"/>
        <v>0</v>
      </c>
      <c r="T55" s="33">
        <f t="shared" si="21"/>
        <v>0</v>
      </c>
      <c r="W55" s="33">
        <f t="shared" si="14"/>
        <v>0</v>
      </c>
      <c r="Z55" s="33">
        <f t="shared" si="22"/>
        <v>0</v>
      </c>
      <c r="AC55" s="33">
        <f t="shared" si="15"/>
        <v>0</v>
      </c>
      <c r="AD55" s="42"/>
      <c r="AE55" s="42">
        <v>0.7</v>
      </c>
      <c r="AF55" s="2">
        <f t="shared" si="16"/>
        <v>-0.7</v>
      </c>
      <c r="AG55" s="33">
        <f t="shared" si="23"/>
        <v>-1.4</v>
      </c>
      <c r="AJ55" s="33">
        <f t="shared" si="24"/>
        <v>0</v>
      </c>
      <c r="AL55" s="5" t="e">
        <f t="shared" si="25"/>
        <v>#DIV/0!</v>
      </c>
      <c r="AT55" s="34">
        <f t="shared" si="26"/>
        <v>-1.4</v>
      </c>
      <c r="AV55" s="9">
        <f t="shared" si="27"/>
        <v>0</v>
      </c>
      <c r="AW55" s="9">
        <f t="shared" si="28"/>
        <v>0</v>
      </c>
    </row>
    <row r="56" spans="6:49">
      <c r="F56" s="37">
        <f t="shared" si="18"/>
        <v>-1.4</v>
      </c>
      <c r="N56" s="32">
        <f t="shared" si="19"/>
        <v>0</v>
      </c>
      <c r="Q56" s="33">
        <f t="shared" si="20"/>
        <v>0</v>
      </c>
      <c r="T56" s="33">
        <f t="shared" si="21"/>
        <v>0</v>
      </c>
      <c r="W56" s="33">
        <f t="shared" si="14"/>
        <v>0</v>
      </c>
      <c r="Z56" s="33">
        <f t="shared" si="22"/>
        <v>0</v>
      </c>
      <c r="AC56" s="33">
        <f t="shared" si="15"/>
        <v>0</v>
      </c>
      <c r="AD56" s="42"/>
      <c r="AE56" s="42">
        <v>0.7</v>
      </c>
      <c r="AF56" s="2">
        <f t="shared" si="16"/>
        <v>-0.7</v>
      </c>
      <c r="AG56" s="33">
        <f t="shared" si="23"/>
        <v>-1.4</v>
      </c>
      <c r="AJ56" s="33">
        <f t="shared" si="24"/>
        <v>0</v>
      </c>
      <c r="AL56" s="5" t="e">
        <f t="shared" si="25"/>
        <v>#DIV/0!</v>
      </c>
      <c r="AT56" s="34">
        <f t="shared" si="26"/>
        <v>-1.4</v>
      </c>
      <c r="AV56" s="9">
        <f t="shared" si="27"/>
        <v>0</v>
      </c>
      <c r="AW56" s="9">
        <f t="shared" si="28"/>
        <v>0</v>
      </c>
    </row>
    <row r="57" spans="6:49">
      <c r="F57" s="37">
        <f t="shared" si="18"/>
        <v>-1.4</v>
      </c>
      <c r="N57" s="32">
        <f t="shared" si="19"/>
        <v>0</v>
      </c>
      <c r="Q57" s="33">
        <f t="shared" si="20"/>
        <v>0</v>
      </c>
      <c r="T57" s="33">
        <f t="shared" si="21"/>
        <v>0</v>
      </c>
      <c r="W57" s="33">
        <f t="shared" si="14"/>
        <v>0</v>
      </c>
      <c r="Z57" s="33">
        <f t="shared" si="22"/>
        <v>0</v>
      </c>
      <c r="AC57" s="33">
        <f t="shared" si="15"/>
        <v>0</v>
      </c>
      <c r="AD57" s="42"/>
      <c r="AE57" s="42">
        <v>0.7</v>
      </c>
      <c r="AF57" s="2">
        <f t="shared" si="16"/>
        <v>-0.7</v>
      </c>
      <c r="AG57" s="33">
        <f t="shared" si="23"/>
        <v>-1.4</v>
      </c>
      <c r="AJ57" s="33">
        <f t="shared" si="24"/>
        <v>0</v>
      </c>
      <c r="AL57" s="5" t="e">
        <f t="shared" si="25"/>
        <v>#DIV/0!</v>
      </c>
      <c r="AT57" s="34">
        <f t="shared" si="26"/>
        <v>-1.4</v>
      </c>
      <c r="AV57" s="9">
        <f t="shared" si="27"/>
        <v>0</v>
      </c>
      <c r="AW57" s="9">
        <f t="shared" si="28"/>
        <v>0</v>
      </c>
    </row>
    <row r="58" spans="6:49">
      <c r="F58" s="37">
        <f t="shared" si="18"/>
        <v>-1.4</v>
      </c>
      <c r="N58" s="32">
        <f t="shared" si="19"/>
        <v>0</v>
      </c>
      <c r="Q58" s="33">
        <f t="shared" si="20"/>
        <v>0</v>
      </c>
      <c r="T58" s="33">
        <f t="shared" si="21"/>
        <v>0</v>
      </c>
      <c r="W58" s="33">
        <f t="shared" si="14"/>
        <v>0</v>
      </c>
      <c r="Z58" s="33">
        <f t="shared" si="22"/>
        <v>0</v>
      </c>
      <c r="AC58" s="33">
        <f t="shared" si="15"/>
        <v>0</v>
      </c>
      <c r="AD58" s="42"/>
      <c r="AE58" s="42">
        <v>0.7</v>
      </c>
      <c r="AF58" s="2">
        <f t="shared" si="16"/>
        <v>-0.7</v>
      </c>
      <c r="AG58" s="33">
        <f t="shared" si="23"/>
        <v>-1.4</v>
      </c>
      <c r="AJ58" s="33">
        <f t="shared" si="24"/>
        <v>0</v>
      </c>
      <c r="AL58" s="5" t="e">
        <f t="shared" si="25"/>
        <v>#DIV/0!</v>
      </c>
      <c r="AT58" s="34">
        <f t="shared" si="26"/>
        <v>-1.4</v>
      </c>
      <c r="AV58" s="9">
        <f t="shared" si="27"/>
        <v>0</v>
      </c>
      <c r="AW58" s="9">
        <f t="shared" si="28"/>
        <v>0</v>
      </c>
    </row>
    <row r="59" spans="6:49">
      <c r="F59" s="37">
        <f t="shared" si="18"/>
        <v>-1.4</v>
      </c>
      <c r="N59" s="32">
        <f t="shared" si="19"/>
        <v>0</v>
      </c>
      <c r="Q59" s="33">
        <f t="shared" si="20"/>
        <v>0</v>
      </c>
      <c r="T59" s="33">
        <f t="shared" si="21"/>
        <v>0</v>
      </c>
      <c r="W59" s="33">
        <f t="shared" si="14"/>
        <v>0</v>
      </c>
      <c r="Z59" s="33">
        <f t="shared" si="22"/>
        <v>0</v>
      </c>
      <c r="AC59" s="33">
        <f t="shared" si="15"/>
        <v>0</v>
      </c>
      <c r="AD59" s="42"/>
      <c r="AE59" s="42">
        <v>0.7</v>
      </c>
      <c r="AF59" s="2">
        <f t="shared" si="16"/>
        <v>-0.7</v>
      </c>
      <c r="AG59" s="33">
        <f t="shared" si="23"/>
        <v>-1.4</v>
      </c>
      <c r="AJ59" s="33">
        <f t="shared" si="24"/>
        <v>0</v>
      </c>
      <c r="AL59" s="5" t="e">
        <f t="shared" si="25"/>
        <v>#DIV/0!</v>
      </c>
      <c r="AT59" s="34">
        <f t="shared" si="26"/>
        <v>-1.4</v>
      </c>
      <c r="AV59" s="9">
        <f t="shared" si="27"/>
        <v>0</v>
      </c>
      <c r="AW59" s="9">
        <f t="shared" si="28"/>
        <v>0</v>
      </c>
    </row>
    <row r="60" spans="6:49">
      <c r="F60" s="37">
        <f t="shared" si="18"/>
        <v>-1.4</v>
      </c>
      <c r="N60" s="32">
        <f t="shared" si="19"/>
        <v>0</v>
      </c>
      <c r="Q60" s="33">
        <f t="shared" si="20"/>
        <v>0</v>
      </c>
      <c r="T60" s="33">
        <f t="shared" si="21"/>
        <v>0</v>
      </c>
      <c r="W60" s="33">
        <f t="shared" si="14"/>
        <v>0</v>
      </c>
      <c r="Z60" s="33">
        <f t="shared" si="22"/>
        <v>0</v>
      </c>
      <c r="AC60" s="33">
        <f t="shared" si="15"/>
        <v>0</v>
      </c>
      <c r="AD60" s="42"/>
      <c r="AE60" s="42">
        <v>0.7</v>
      </c>
      <c r="AF60" s="2">
        <f t="shared" si="16"/>
        <v>-0.7</v>
      </c>
      <c r="AG60" s="33">
        <f t="shared" si="23"/>
        <v>-1.4</v>
      </c>
      <c r="AJ60" s="33">
        <f t="shared" si="24"/>
        <v>0</v>
      </c>
      <c r="AL60" s="5" t="e">
        <f t="shared" si="25"/>
        <v>#DIV/0!</v>
      </c>
      <c r="AT60" s="34">
        <f t="shared" si="26"/>
        <v>-1.4</v>
      </c>
      <c r="AV60" s="9">
        <f t="shared" si="27"/>
        <v>0</v>
      </c>
      <c r="AW60" s="9">
        <f t="shared" si="28"/>
        <v>0</v>
      </c>
    </row>
    <row r="61" spans="6:49">
      <c r="F61" s="37">
        <f t="shared" si="18"/>
        <v>-1.4</v>
      </c>
      <c r="N61" s="32">
        <f t="shared" si="19"/>
        <v>0</v>
      </c>
      <c r="Q61" s="33">
        <f t="shared" si="20"/>
        <v>0</v>
      </c>
      <c r="T61" s="33">
        <f t="shared" si="21"/>
        <v>0</v>
      </c>
      <c r="W61" s="33">
        <f t="shared" si="14"/>
        <v>0</v>
      </c>
      <c r="Z61" s="33">
        <f t="shared" si="22"/>
        <v>0</v>
      </c>
      <c r="AC61" s="33">
        <f t="shared" si="15"/>
        <v>0</v>
      </c>
      <c r="AD61" s="42"/>
      <c r="AE61" s="42">
        <v>0.7</v>
      </c>
      <c r="AF61" s="2">
        <f t="shared" si="16"/>
        <v>-0.7</v>
      </c>
      <c r="AG61" s="33">
        <f t="shared" si="23"/>
        <v>-1.4</v>
      </c>
      <c r="AJ61" s="33">
        <f t="shared" si="24"/>
        <v>0</v>
      </c>
      <c r="AL61" s="5" t="e">
        <f t="shared" si="25"/>
        <v>#DIV/0!</v>
      </c>
      <c r="AT61" s="34">
        <f t="shared" si="26"/>
        <v>-1.4</v>
      </c>
      <c r="AV61" s="9">
        <f t="shared" si="27"/>
        <v>0</v>
      </c>
      <c r="AW61" s="9">
        <f t="shared" si="28"/>
        <v>0</v>
      </c>
    </row>
    <row r="62" spans="6:49">
      <c r="F62" s="37">
        <f t="shared" si="18"/>
        <v>-1.4</v>
      </c>
      <c r="N62" s="32">
        <f t="shared" si="19"/>
        <v>0</v>
      </c>
      <c r="Q62" s="33">
        <f t="shared" si="20"/>
        <v>0</v>
      </c>
      <c r="T62" s="33">
        <f t="shared" si="21"/>
        <v>0</v>
      </c>
      <c r="W62" s="33">
        <f t="shared" si="14"/>
        <v>0</v>
      </c>
      <c r="Z62" s="33">
        <f t="shared" si="22"/>
        <v>0</v>
      </c>
      <c r="AC62" s="33">
        <f t="shared" si="15"/>
        <v>0</v>
      </c>
      <c r="AD62" s="42"/>
      <c r="AE62" s="42">
        <v>0.7</v>
      </c>
      <c r="AF62" s="2">
        <f t="shared" si="16"/>
        <v>-0.7</v>
      </c>
      <c r="AG62" s="33">
        <f t="shared" si="23"/>
        <v>-1.4</v>
      </c>
      <c r="AJ62" s="33">
        <f t="shared" si="24"/>
        <v>0</v>
      </c>
      <c r="AL62" s="5" t="e">
        <f t="shared" si="25"/>
        <v>#DIV/0!</v>
      </c>
      <c r="AT62" s="34">
        <f t="shared" si="26"/>
        <v>-1.4</v>
      </c>
      <c r="AV62" s="9">
        <f t="shared" si="27"/>
        <v>0</v>
      </c>
      <c r="AW62" s="9">
        <f t="shared" si="28"/>
        <v>0</v>
      </c>
    </row>
    <row r="63" spans="6:49">
      <c r="F63" s="37">
        <f t="shared" si="18"/>
        <v>-1.4</v>
      </c>
      <c r="N63" s="32">
        <f t="shared" si="19"/>
        <v>0</v>
      </c>
      <c r="Q63" s="33">
        <f t="shared" si="20"/>
        <v>0</v>
      </c>
      <c r="T63" s="33">
        <f t="shared" si="21"/>
        <v>0</v>
      </c>
      <c r="W63" s="33">
        <f t="shared" si="14"/>
        <v>0</v>
      </c>
      <c r="Z63" s="33">
        <f t="shared" si="22"/>
        <v>0</v>
      </c>
      <c r="AC63" s="33">
        <f t="shared" si="15"/>
        <v>0</v>
      </c>
      <c r="AD63" s="42"/>
      <c r="AE63" s="42">
        <v>0.7</v>
      </c>
      <c r="AF63" s="2">
        <f t="shared" si="16"/>
        <v>-0.7</v>
      </c>
      <c r="AG63" s="33">
        <f t="shared" si="23"/>
        <v>-1.4</v>
      </c>
      <c r="AJ63" s="33">
        <f t="shared" si="24"/>
        <v>0</v>
      </c>
      <c r="AL63" s="5" t="e">
        <f t="shared" si="25"/>
        <v>#DIV/0!</v>
      </c>
      <c r="AT63" s="34">
        <f t="shared" si="26"/>
        <v>-1.4</v>
      </c>
      <c r="AV63" s="9">
        <f t="shared" si="27"/>
        <v>0</v>
      </c>
      <c r="AW63" s="9">
        <f t="shared" si="28"/>
        <v>0</v>
      </c>
    </row>
    <row r="64" spans="6:49">
      <c r="F64" s="37">
        <f t="shared" si="18"/>
        <v>-1.4</v>
      </c>
      <c r="N64" s="32">
        <f t="shared" si="19"/>
        <v>0</v>
      </c>
      <c r="Q64" s="33">
        <f t="shared" si="20"/>
        <v>0</v>
      </c>
      <c r="T64" s="33">
        <f t="shared" si="21"/>
        <v>0</v>
      </c>
      <c r="W64" s="33">
        <f t="shared" si="14"/>
        <v>0</v>
      </c>
      <c r="Z64" s="33">
        <f t="shared" si="22"/>
        <v>0</v>
      </c>
      <c r="AC64" s="33">
        <f t="shared" si="15"/>
        <v>0</v>
      </c>
      <c r="AD64" s="42"/>
      <c r="AE64" s="42">
        <v>0.7</v>
      </c>
      <c r="AF64" s="2">
        <f t="shared" si="16"/>
        <v>-0.7</v>
      </c>
      <c r="AG64" s="33">
        <f t="shared" si="23"/>
        <v>-1.4</v>
      </c>
      <c r="AJ64" s="33">
        <f t="shared" si="24"/>
        <v>0</v>
      </c>
      <c r="AL64" s="5" t="e">
        <f t="shared" si="25"/>
        <v>#DIV/0!</v>
      </c>
      <c r="AT64" s="34">
        <f t="shared" si="26"/>
        <v>-1.4</v>
      </c>
      <c r="AV64" s="9">
        <f t="shared" si="27"/>
        <v>0</v>
      </c>
      <c r="AW64" s="9">
        <f t="shared" si="28"/>
        <v>0</v>
      </c>
    </row>
    <row r="65" spans="6:49">
      <c r="F65" s="37">
        <f t="shared" si="18"/>
        <v>-1.4</v>
      </c>
      <c r="N65" s="32">
        <f t="shared" si="19"/>
        <v>0</v>
      </c>
      <c r="Q65" s="33">
        <f t="shared" si="20"/>
        <v>0</v>
      </c>
      <c r="T65" s="33">
        <f t="shared" si="21"/>
        <v>0</v>
      </c>
      <c r="W65" s="33">
        <f t="shared" si="14"/>
        <v>0</v>
      </c>
      <c r="Z65" s="33">
        <f t="shared" si="22"/>
        <v>0</v>
      </c>
      <c r="AC65" s="33">
        <f t="shared" si="15"/>
        <v>0</v>
      </c>
      <c r="AD65" s="42"/>
      <c r="AE65" s="42">
        <v>0.7</v>
      </c>
      <c r="AF65" s="2">
        <f t="shared" si="16"/>
        <v>-0.7</v>
      </c>
      <c r="AG65" s="33">
        <f t="shared" si="23"/>
        <v>-1.4</v>
      </c>
      <c r="AJ65" s="33">
        <f t="shared" si="24"/>
        <v>0</v>
      </c>
      <c r="AL65" s="5" t="e">
        <f t="shared" si="25"/>
        <v>#DIV/0!</v>
      </c>
      <c r="AT65" s="34">
        <f t="shared" si="26"/>
        <v>-1.4</v>
      </c>
      <c r="AV65" s="9">
        <f t="shared" si="27"/>
        <v>0</v>
      </c>
      <c r="AW65" s="9">
        <f t="shared" si="28"/>
        <v>0</v>
      </c>
    </row>
    <row r="66" spans="6:49">
      <c r="F66" s="37">
        <f t="shared" si="18"/>
        <v>-1.4</v>
      </c>
      <c r="N66" s="32">
        <f t="shared" si="19"/>
        <v>0</v>
      </c>
      <c r="Q66" s="33">
        <f t="shared" si="20"/>
        <v>0</v>
      </c>
      <c r="T66" s="33">
        <f t="shared" si="21"/>
        <v>0</v>
      </c>
      <c r="W66" s="33">
        <f t="shared" si="14"/>
        <v>0</v>
      </c>
      <c r="Z66" s="33">
        <f t="shared" si="22"/>
        <v>0</v>
      </c>
      <c r="AC66" s="33">
        <f t="shared" si="15"/>
        <v>0</v>
      </c>
      <c r="AD66" s="42"/>
      <c r="AE66" s="42">
        <v>0.7</v>
      </c>
      <c r="AF66" s="2">
        <f t="shared" si="16"/>
        <v>-0.7</v>
      </c>
      <c r="AG66" s="33">
        <f t="shared" si="23"/>
        <v>-1.4</v>
      </c>
      <c r="AJ66" s="33">
        <f t="shared" si="24"/>
        <v>0</v>
      </c>
      <c r="AL66" s="5" t="e">
        <f t="shared" si="25"/>
        <v>#DIV/0!</v>
      </c>
      <c r="AT66" s="34">
        <f t="shared" si="26"/>
        <v>-1.4</v>
      </c>
      <c r="AV66" s="9">
        <f t="shared" si="27"/>
        <v>0</v>
      </c>
      <c r="AW66" s="9">
        <f t="shared" si="28"/>
        <v>0</v>
      </c>
    </row>
    <row r="67" spans="6:49">
      <c r="F67" s="37">
        <f t="shared" si="18"/>
        <v>-1.4</v>
      </c>
      <c r="N67" s="32">
        <f t="shared" si="19"/>
        <v>0</v>
      </c>
      <c r="Q67" s="33">
        <f t="shared" si="20"/>
        <v>0</v>
      </c>
      <c r="T67" s="33">
        <f t="shared" si="21"/>
        <v>0</v>
      </c>
      <c r="W67" s="33">
        <f t="shared" si="14"/>
        <v>0</v>
      </c>
      <c r="Z67" s="33">
        <f t="shared" si="22"/>
        <v>0</v>
      </c>
      <c r="AC67" s="33">
        <f t="shared" si="15"/>
        <v>0</v>
      </c>
      <c r="AD67" s="42"/>
      <c r="AE67" s="42">
        <v>0.7</v>
      </c>
      <c r="AF67" s="2">
        <f t="shared" si="16"/>
        <v>-0.7</v>
      </c>
      <c r="AG67" s="33">
        <f t="shared" si="23"/>
        <v>-1.4</v>
      </c>
      <c r="AJ67" s="33">
        <f t="shared" si="24"/>
        <v>0</v>
      </c>
      <c r="AL67" s="5" t="e">
        <f t="shared" si="25"/>
        <v>#DIV/0!</v>
      </c>
      <c r="AT67" s="34">
        <f t="shared" si="26"/>
        <v>-1.4</v>
      </c>
      <c r="AV67" s="9">
        <f t="shared" si="27"/>
        <v>0</v>
      </c>
      <c r="AW67" s="9">
        <f t="shared" si="28"/>
        <v>0</v>
      </c>
    </row>
    <row r="68" spans="6:49">
      <c r="F68" s="37">
        <f t="shared" si="18"/>
        <v>-1.4</v>
      </c>
      <c r="N68" s="32">
        <f t="shared" si="19"/>
        <v>0</v>
      </c>
      <c r="Q68" s="33">
        <f t="shared" si="20"/>
        <v>0</v>
      </c>
      <c r="T68" s="33">
        <f t="shared" si="21"/>
        <v>0</v>
      </c>
      <c r="W68" s="33">
        <f t="shared" si="14"/>
        <v>0</v>
      </c>
      <c r="Z68" s="33">
        <f t="shared" si="22"/>
        <v>0</v>
      </c>
      <c r="AC68" s="33">
        <f t="shared" si="15"/>
        <v>0</v>
      </c>
      <c r="AD68" s="42"/>
      <c r="AE68" s="42">
        <v>0.7</v>
      </c>
      <c r="AF68" s="2">
        <f t="shared" si="16"/>
        <v>-0.7</v>
      </c>
      <c r="AG68" s="33">
        <f t="shared" si="23"/>
        <v>-1.4</v>
      </c>
      <c r="AJ68" s="33">
        <f t="shared" si="24"/>
        <v>0</v>
      </c>
      <c r="AL68" s="5" t="e">
        <f t="shared" si="25"/>
        <v>#DIV/0!</v>
      </c>
      <c r="AT68" s="34">
        <f t="shared" si="26"/>
        <v>-1.4</v>
      </c>
      <c r="AV68" s="9">
        <f t="shared" si="27"/>
        <v>0</v>
      </c>
      <c r="AW68" s="9">
        <f t="shared" si="28"/>
        <v>0</v>
      </c>
    </row>
    <row r="69" spans="6:49">
      <c r="F69" s="37">
        <f t="shared" si="18"/>
        <v>-1.4</v>
      </c>
      <c r="N69" s="32">
        <f t="shared" si="19"/>
        <v>0</v>
      </c>
      <c r="Q69" s="33">
        <f t="shared" si="20"/>
        <v>0</v>
      </c>
      <c r="T69" s="33">
        <f t="shared" si="21"/>
        <v>0</v>
      </c>
      <c r="W69" s="33">
        <f t="shared" si="14"/>
        <v>0</v>
      </c>
      <c r="Z69" s="33">
        <f t="shared" si="22"/>
        <v>0</v>
      </c>
      <c r="AC69" s="33">
        <f t="shared" si="15"/>
        <v>0</v>
      </c>
      <c r="AD69" s="42"/>
      <c r="AE69" s="42">
        <v>0.7</v>
      </c>
      <c r="AF69" s="2">
        <f t="shared" si="16"/>
        <v>-0.7</v>
      </c>
      <c r="AG69" s="33">
        <f t="shared" si="23"/>
        <v>-1.4</v>
      </c>
      <c r="AJ69" s="33">
        <f t="shared" si="24"/>
        <v>0</v>
      </c>
      <c r="AL69" s="5" t="e">
        <f t="shared" si="25"/>
        <v>#DIV/0!</v>
      </c>
      <c r="AT69" s="34">
        <f t="shared" si="26"/>
        <v>-1.4</v>
      </c>
      <c r="AV69" s="9">
        <f t="shared" si="27"/>
        <v>0</v>
      </c>
      <c r="AW69" s="9">
        <f t="shared" si="28"/>
        <v>0</v>
      </c>
    </row>
    <row r="70" spans="6:49">
      <c r="F70" s="37">
        <f t="shared" si="18"/>
        <v>-1.4</v>
      </c>
      <c r="N70" s="32">
        <f t="shared" si="19"/>
        <v>0</v>
      </c>
      <c r="Q70" s="33">
        <f t="shared" si="20"/>
        <v>0</v>
      </c>
      <c r="T70" s="33">
        <f t="shared" si="21"/>
        <v>0</v>
      </c>
      <c r="W70" s="33">
        <f t="shared" ref="W70:W133" si="29">ROUND((U70+V70)/2,2)</f>
        <v>0</v>
      </c>
      <c r="Z70" s="33">
        <f t="shared" si="22"/>
        <v>0</v>
      </c>
      <c r="AC70" s="33">
        <f t="shared" ref="AC70:AC133" si="30">AA70+AB70</f>
        <v>0</v>
      </c>
      <c r="AD70" s="42"/>
      <c r="AE70" s="42">
        <v>0.7</v>
      </c>
      <c r="AF70" s="2">
        <f t="shared" ref="AF70:AF133" si="31">AD70-AE70</f>
        <v>-0.7</v>
      </c>
      <c r="AG70" s="33">
        <f t="shared" si="23"/>
        <v>-1.4</v>
      </c>
      <c r="AJ70" s="33">
        <f t="shared" si="24"/>
        <v>0</v>
      </c>
      <c r="AL70" s="5" t="e">
        <f t="shared" si="25"/>
        <v>#DIV/0!</v>
      </c>
      <c r="AT70" s="34">
        <f t="shared" si="26"/>
        <v>-1.4</v>
      </c>
      <c r="AV70" s="9">
        <f t="shared" si="27"/>
        <v>0</v>
      </c>
      <c r="AW70" s="9">
        <f t="shared" si="28"/>
        <v>0</v>
      </c>
    </row>
    <row r="71" spans="6:49">
      <c r="F71" s="37">
        <f t="shared" si="18"/>
        <v>-1.4</v>
      </c>
      <c r="N71" s="32">
        <f t="shared" si="19"/>
        <v>0</v>
      </c>
      <c r="Q71" s="33">
        <f t="shared" si="20"/>
        <v>0</v>
      </c>
      <c r="T71" s="33">
        <f t="shared" si="21"/>
        <v>0</v>
      </c>
      <c r="W71" s="33">
        <f t="shared" si="29"/>
        <v>0</v>
      </c>
      <c r="Z71" s="33">
        <f t="shared" si="22"/>
        <v>0</v>
      </c>
      <c r="AC71" s="33">
        <f t="shared" si="30"/>
        <v>0</v>
      </c>
      <c r="AD71" s="42"/>
      <c r="AE71" s="42">
        <v>0.7</v>
      </c>
      <c r="AF71" s="2">
        <f t="shared" si="31"/>
        <v>-0.7</v>
      </c>
      <c r="AG71" s="33">
        <f t="shared" si="23"/>
        <v>-1.4</v>
      </c>
      <c r="AJ71" s="33">
        <f t="shared" si="24"/>
        <v>0</v>
      </c>
      <c r="AL71" s="5" t="e">
        <f t="shared" si="25"/>
        <v>#DIV/0!</v>
      </c>
      <c r="AT71" s="34">
        <f t="shared" si="26"/>
        <v>-1.4</v>
      </c>
      <c r="AV71" s="9">
        <f t="shared" si="27"/>
        <v>0</v>
      </c>
      <c r="AW71" s="9">
        <f t="shared" si="28"/>
        <v>0</v>
      </c>
    </row>
    <row r="72" spans="6:49">
      <c r="F72" s="37">
        <f t="shared" si="18"/>
        <v>-1.4</v>
      </c>
      <c r="N72" s="32">
        <f t="shared" si="19"/>
        <v>0</v>
      </c>
      <c r="Q72" s="33">
        <f t="shared" si="20"/>
        <v>0</v>
      </c>
      <c r="T72" s="33">
        <f t="shared" si="21"/>
        <v>0</v>
      </c>
      <c r="W72" s="33">
        <f t="shared" si="29"/>
        <v>0</v>
      </c>
      <c r="Z72" s="33">
        <f t="shared" si="22"/>
        <v>0</v>
      </c>
      <c r="AC72" s="33">
        <f t="shared" si="30"/>
        <v>0</v>
      </c>
      <c r="AD72" s="42"/>
      <c r="AE72" s="42">
        <v>0.7</v>
      </c>
      <c r="AF72" s="2">
        <f t="shared" si="31"/>
        <v>-0.7</v>
      </c>
      <c r="AG72" s="33">
        <f t="shared" si="23"/>
        <v>-1.4</v>
      </c>
      <c r="AJ72" s="33">
        <f t="shared" si="24"/>
        <v>0</v>
      </c>
      <c r="AL72" s="5" t="e">
        <f t="shared" si="25"/>
        <v>#DIV/0!</v>
      </c>
      <c r="AT72" s="34">
        <f t="shared" si="26"/>
        <v>-1.4</v>
      </c>
      <c r="AV72" s="9">
        <f t="shared" si="27"/>
        <v>0</v>
      </c>
      <c r="AW72" s="9">
        <f t="shared" si="28"/>
        <v>0</v>
      </c>
    </row>
    <row r="73" spans="6:49">
      <c r="F73" s="37">
        <f t="shared" si="18"/>
        <v>-1.4</v>
      </c>
      <c r="N73" s="32">
        <f t="shared" si="19"/>
        <v>0</v>
      </c>
      <c r="Q73" s="33">
        <f t="shared" si="20"/>
        <v>0</v>
      </c>
      <c r="T73" s="33">
        <f t="shared" si="21"/>
        <v>0</v>
      </c>
      <c r="W73" s="33">
        <f t="shared" si="29"/>
        <v>0</v>
      </c>
      <c r="Z73" s="33">
        <f t="shared" si="22"/>
        <v>0</v>
      </c>
      <c r="AC73" s="33">
        <f t="shared" si="30"/>
        <v>0</v>
      </c>
      <c r="AD73" s="42"/>
      <c r="AE73" s="42">
        <v>0.7</v>
      </c>
      <c r="AF73" s="2">
        <f t="shared" si="31"/>
        <v>-0.7</v>
      </c>
      <c r="AG73" s="33">
        <f t="shared" si="23"/>
        <v>-1.4</v>
      </c>
      <c r="AJ73" s="33">
        <f t="shared" si="24"/>
        <v>0</v>
      </c>
      <c r="AL73" s="5" t="e">
        <f t="shared" si="25"/>
        <v>#DIV/0!</v>
      </c>
      <c r="AT73" s="34">
        <f t="shared" si="26"/>
        <v>-1.4</v>
      </c>
      <c r="AV73" s="9">
        <f t="shared" si="27"/>
        <v>0</v>
      </c>
      <c r="AW73" s="9">
        <f t="shared" si="28"/>
        <v>0</v>
      </c>
    </row>
    <row r="74" spans="6:49">
      <c r="F74" s="37">
        <f t="shared" si="18"/>
        <v>-1.4</v>
      </c>
      <c r="N74" s="32">
        <f t="shared" si="19"/>
        <v>0</v>
      </c>
      <c r="Q74" s="33">
        <f t="shared" si="20"/>
        <v>0</v>
      </c>
      <c r="T74" s="33">
        <f t="shared" si="21"/>
        <v>0</v>
      </c>
      <c r="W74" s="33">
        <f t="shared" si="29"/>
        <v>0</v>
      </c>
      <c r="Z74" s="33">
        <f t="shared" si="22"/>
        <v>0</v>
      </c>
      <c r="AC74" s="33">
        <f t="shared" si="30"/>
        <v>0</v>
      </c>
      <c r="AD74" s="42"/>
      <c r="AE74" s="42">
        <v>0.7</v>
      </c>
      <c r="AF74" s="2">
        <f t="shared" si="31"/>
        <v>-0.7</v>
      </c>
      <c r="AG74" s="33">
        <f t="shared" si="23"/>
        <v>-1.4</v>
      </c>
      <c r="AJ74" s="33">
        <f t="shared" si="24"/>
        <v>0</v>
      </c>
      <c r="AL74" s="5" t="e">
        <f t="shared" si="25"/>
        <v>#DIV/0!</v>
      </c>
      <c r="AT74" s="34">
        <f t="shared" si="26"/>
        <v>-1.4</v>
      </c>
      <c r="AV74" s="9">
        <f t="shared" si="27"/>
        <v>0</v>
      </c>
      <c r="AW74" s="9">
        <f t="shared" si="28"/>
        <v>0</v>
      </c>
    </row>
    <row r="75" spans="6:49">
      <c r="F75" s="37">
        <f t="shared" si="18"/>
        <v>-1.4</v>
      </c>
      <c r="N75" s="32">
        <f t="shared" si="19"/>
        <v>0</v>
      </c>
      <c r="Q75" s="33">
        <f t="shared" si="20"/>
        <v>0</v>
      </c>
      <c r="T75" s="33">
        <f t="shared" si="21"/>
        <v>0</v>
      </c>
      <c r="W75" s="33">
        <f t="shared" si="29"/>
        <v>0</v>
      </c>
      <c r="Z75" s="33">
        <f t="shared" si="22"/>
        <v>0</v>
      </c>
      <c r="AC75" s="33">
        <f t="shared" si="30"/>
        <v>0</v>
      </c>
      <c r="AD75" s="42"/>
      <c r="AE75" s="42">
        <v>0.7</v>
      </c>
      <c r="AF75" s="2">
        <f t="shared" si="31"/>
        <v>-0.7</v>
      </c>
      <c r="AG75" s="33">
        <f t="shared" si="23"/>
        <v>-1.4</v>
      </c>
      <c r="AJ75" s="33">
        <f t="shared" si="24"/>
        <v>0</v>
      </c>
      <c r="AL75" s="5" t="e">
        <f t="shared" si="25"/>
        <v>#DIV/0!</v>
      </c>
      <c r="AT75" s="34">
        <f t="shared" si="26"/>
        <v>-1.4</v>
      </c>
      <c r="AV75" s="9">
        <f t="shared" si="27"/>
        <v>0</v>
      </c>
      <c r="AW75" s="9">
        <f t="shared" si="28"/>
        <v>0</v>
      </c>
    </row>
    <row r="76" spans="6:49">
      <c r="F76" s="37">
        <f t="shared" si="18"/>
        <v>-1.4</v>
      </c>
      <c r="N76" s="32">
        <f t="shared" si="19"/>
        <v>0</v>
      </c>
      <c r="Q76" s="33">
        <f t="shared" si="20"/>
        <v>0</v>
      </c>
      <c r="T76" s="33">
        <f t="shared" si="21"/>
        <v>0</v>
      </c>
      <c r="W76" s="33">
        <f t="shared" si="29"/>
        <v>0</v>
      </c>
      <c r="Z76" s="33">
        <f t="shared" si="22"/>
        <v>0</v>
      </c>
      <c r="AC76" s="33">
        <f t="shared" si="30"/>
        <v>0</v>
      </c>
      <c r="AD76" s="42"/>
      <c r="AE76" s="42">
        <v>0.7</v>
      </c>
      <c r="AF76" s="2">
        <f t="shared" si="31"/>
        <v>-0.7</v>
      </c>
      <c r="AG76" s="33">
        <f t="shared" si="23"/>
        <v>-1.4</v>
      </c>
      <c r="AJ76" s="33">
        <f t="shared" si="24"/>
        <v>0</v>
      </c>
      <c r="AL76" s="5" t="e">
        <f t="shared" si="25"/>
        <v>#DIV/0!</v>
      </c>
      <c r="AT76" s="34">
        <f t="shared" si="26"/>
        <v>-1.4</v>
      </c>
      <c r="AV76" s="9">
        <f t="shared" si="27"/>
        <v>0</v>
      </c>
      <c r="AW76" s="9">
        <f t="shared" si="28"/>
        <v>0</v>
      </c>
    </row>
    <row r="77" spans="6:49">
      <c r="F77" s="37">
        <f t="shared" si="18"/>
        <v>-1.4</v>
      </c>
      <c r="N77" s="32">
        <f t="shared" si="19"/>
        <v>0</v>
      </c>
      <c r="Q77" s="33">
        <f t="shared" si="20"/>
        <v>0</v>
      </c>
      <c r="T77" s="33">
        <f t="shared" si="21"/>
        <v>0</v>
      </c>
      <c r="W77" s="33">
        <f t="shared" si="29"/>
        <v>0</v>
      </c>
      <c r="Z77" s="33">
        <f t="shared" si="22"/>
        <v>0</v>
      </c>
      <c r="AC77" s="33">
        <f t="shared" si="30"/>
        <v>0</v>
      </c>
      <c r="AD77" s="42"/>
      <c r="AE77" s="42">
        <v>0.7</v>
      </c>
      <c r="AF77" s="2">
        <f t="shared" si="31"/>
        <v>-0.7</v>
      </c>
      <c r="AG77" s="33">
        <f t="shared" si="23"/>
        <v>-1.4</v>
      </c>
      <c r="AJ77" s="33">
        <f t="shared" si="24"/>
        <v>0</v>
      </c>
      <c r="AL77" s="5" t="e">
        <f t="shared" si="25"/>
        <v>#DIV/0!</v>
      </c>
      <c r="AT77" s="34">
        <f t="shared" si="26"/>
        <v>-1.4</v>
      </c>
      <c r="AV77" s="9">
        <f t="shared" si="27"/>
        <v>0</v>
      </c>
      <c r="AW77" s="9">
        <f t="shared" si="28"/>
        <v>0</v>
      </c>
    </row>
    <row r="78" spans="6:49">
      <c r="F78" s="37">
        <f t="shared" si="18"/>
        <v>-1.4</v>
      </c>
      <c r="N78" s="32">
        <f t="shared" si="19"/>
        <v>0</v>
      </c>
      <c r="Q78" s="33">
        <f t="shared" si="20"/>
        <v>0</v>
      </c>
      <c r="T78" s="33">
        <f t="shared" si="21"/>
        <v>0</v>
      </c>
      <c r="W78" s="33">
        <f t="shared" si="29"/>
        <v>0</v>
      </c>
      <c r="Z78" s="33">
        <f t="shared" si="22"/>
        <v>0</v>
      </c>
      <c r="AC78" s="33">
        <f t="shared" si="30"/>
        <v>0</v>
      </c>
      <c r="AD78" s="42"/>
      <c r="AE78" s="42">
        <v>0.7</v>
      </c>
      <c r="AF78" s="2">
        <f t="shared" si="31"/>
        <v>-0.7</v>
      </c>
      <c r="AG78" s="33">
        <f t="shared" si="23"/>
        <v>-1.4</v>
      </c>
      <c r="AJ78" s="33">
        <f t="shared" si="24"/>
        <v>0</v>
      </c>
      <c r="AL78" s="5" t="e">
        <f t="shared" si="25"/>
        <v>#DIV/0!</v>
      </c>
      <c r="AT78" s="34">
        <f t="shared" si="26"/>
        <v>-1.4</v>
      </c>
      <c r="AV78" s="9">
        <f t="shared" si="27"/>
        <v>0</v>
      </c>
      <c r="AW78" s="9">
        <f t="shared" si="28"/>
        <v>0</v>
      </c>
    </row>
    <row r="79" spans="6:49">
      <c r="F79" s="37">
        <f t="shared" si="18"/>
        <v>-1.4</v>
      </c>
      <c r="N79" s="32">
        <f t="shared" si="19"/>
        <v>0</v>
      </c>
      <c r="Q79" s="33">
        <f t="shared" si="20"/>
        <v>0</v>
      </c>
      <c r="T79" s="33">
        <f t="shared" si="21"/>
        <v>0</v>
      </c>
      <c r="W79" s="33">
        <f t="shared" si="29"/>
        <v>0</v>
      </c>
      <c r="Z79" s="33">
        <f t="shared" si="22"/>
        <v>0</v>
      </c>
      <c r="AC79" s="33">
        <f t="shared" si="30"/>
        <v>0</v>
      </c>
      <c r="AD79" s="42"/>
      <c r="AE79" s="42">
        <v>0.7</v>
      </c>
      <c r="AF79" s="2">
        <f t="shared" si="31"/>
        <v>-0.7</v>
      </c>
      <c r="AG79" s="33">
        <f t="shared" si="23"/>
        <v>-1.4</v>
      </c>
      <c r="AJ79" s="33">
        <f t="shared" si="24"/>
        <v>0</v>
      </c>
      <c r="AL79" s="5" t="e">
        <f t="shared" si="25"/>
        <v>#DIV/0!</v>
      </c>
      <c r="AT79" s="34">
        <f t="shared" si="26"/>
        <v>-1.4</v>
      </c>
      <c r="AV79" s="9">
        <f t="shared" si="27"/>
        <v>0</v>
      </c>
      <c r="AW79" s="9">
        <f t="shared" si="28"/>
        <v>0</v>
      </c>
    </row>
    <row r="80" spans="6:49">
      <c r="F80" s="37">
        <f t="shared" si="18"/>
        <v>-1.4</v>
      </c>
      <c r="N80" s="32">
        <f t="shared" si="19"/>
        <v>0</v>
      </c>
      <c r="Q80" s="33">
        <f t="shared" si="20"/>
        <v>0</v>
      </c>
      <c r="T80" s="33">
        <f t="shared" si="21"/>
        <v>0</v>
      </c>
      <c r="W80" s="33">
        <f t="shared" si="29"/>
        <v>0</v>
      </c>
      <c r="Z80" s="33">
        <f t="shared" si="22"/>
        <v>0</v>
      </c>
      <c r="AC80" s="33">
        <f t="shared" si="30"/>
        <v>0</v>
      </c>
      <c r="AD80" s="42"/>
      <c r="AE80" s="42">
        <v>0.7</v>
      </c>
      <c r="AF80" s="2">
        <f t="shared" si="31"/>
        <v>-0.7</v>
      </c>
      <c r="AG80" s="33">
        <f t="shared" si="23"/>
        <v>-1.4</v>
      </c>
      <c r="AJ80" s="33">
        <f t="shared" si="24"/>
        <v>0</v>
      </c>
      <c r="AL80" s="5" t="e">
        <f t="shared" si="25"/>
        <v>#DIV/0!</v>
      </c>
      <c r="AT80" s="34">
        <f t="shared" si="26"/>
        <v>-1.4</v>
      </c>
      <c r="AV80" s="9">
        <f t="shared" si="27"/>
        <v>0</v>
      </c>
      <c r="AW80" s="9">
        <f t="shared" si="28"/>
        <v>0</v>
      </c>
    </row>
    <row r="81" spans="6:49">
      <c r="F81" s="37">
        <f t="shared" si="18"/>
        <v>-1.4</v>
      </c>
      <c r="N81" s="32">
        <f t="shared" si="19"/>
        <v>0</v>
      </c>
      <c r="Q81" s="33">
        <f t="shared" si="20"/>
        <v>0</v>
      </c>
      <c r="T81" s="33">
        <f t="shared" si="21"/>
        <v>0</v>
      </c>
      <c r="W81" s="33">
        <f t="shared" si="29"/>
        <v>0</v>
      </c>
      <c r="Z81" s="33">
        <f t="shared" si="22"/>
        <v>0</v>
      </c>
      <c r="AC81" s="33">
        <f t="shared" si="30"/>
        <v>0</v>
      </c>
      <c r="AD81" s="42"/>
      <c r="AE81" s="42">
        <v>0.7</v>
      </c>
      <c r="AF81" s="2">
        <f t="shared" si="31"/>
        <v>-0.7</v>
      </c>
      <c r="AG81" s="33">
        <f t="shared" si="23"/>
        <v>-1.4</v>
      </c>
      <c r="AJ81" s="33">
        <f t="shared" si="24"/>
        <v>0</v>
      </c>
      <c r="AL81" s="5" t="e">
        <f t="shared" si="25"/>
        <v>#DIV/0!</v>
      </c>
      <c r="AT81" s="34">
        <f t="shared" si="26"/>
        <v>-1.4</v>
      </c>
      <c r="AV81" s="9">
        <f t="shared" si="27"/>
        <v>0</v>
      </c>
      <c r="AW81" s="9">
        <f t="shared" si="28"/>
        <v>0</v>
      </c>
    </row>
    <row r="82" spans="6:49">
      <c r="F82" s="37">
        <f t="shared" si="18"/>
        <v>-1.4</v>
      </c>
      <c r="N82" s="32">
        <f t="shared" si="19"/>
        <v>0</v>
      </c>
      <c r="Q82" s="33">
        <f t="shared" si="20"/>
        <v>0</v>
      </c>
      <c r="T82" s="33">
        <f t="shared" si="21"/>
        <v>0</v>
      </c>
      <c r="W82" s="33">
        <f t="shared" si="29"/>
        <v>0</v>
      </c>
      <c r="Z82" s="33">
        <f t="shared" si="22"/>
        <v>0</v>
      </c>
      <c r="AC82" s="33">
        <f t="shared" si="30"/>
        <v>0</v>
      </c>
      <c r="AD82" s="42"/>
      <c r="AE82" s="42">
        <v>0.7</v>
      </c>
      <c r="AF82" s="2">
        <f t="shared" si="31"/>
        <v>-0.7</v>
      </c>
      <c r="AG82" s="33">
        <f t="shared" si="23"/>
        <v>-1.4</v>
      </c>
      <c r="AJ82" s="33">
        <f t="shared" si="24"/>
        <v>0</v>
      </c>
      <c r="AL82" s="5" t="e">
        <f t="shared" si="25"/>
        <v>#DIV/0!</v>
      </c>
      <c r="AT82" s="34">
        <f t="shared" si="26"/>
        <v>-1.4</v>
      </c>
      <c r="AV82" s="9">
        <f t="shared" si="27"/>
        <v>0</v>
      </c>
      <c r="AW82" s="9">
        <f t="shared" si="28"/>
        <v>0</v>
      </c>
    </row>
    <row r="83" spans="6:49">
      <c r="F83" s="37">
        <f t="shared" ref="F83:F146" si="32">AT83</f>
        <v>-1.4</v>
      </c>
      <c r="N83" s="32">
        <f t="shared" ref="N83:N146" si="33">ROUND((L83+M83)/2*0.5,2)</f>
        <v>0</v>
      </c>
      <c r="Q83" s="33">
        <f t="shared" ref="Q83:Q146" si="34">ROUND((O83+P83)/2*0.25,2)</f>
        <v>0</v>
      </c>
      <c r="T83" s="33">
        <f t="shared" ref="T83:T146" si="35">ROUND((R83+S83)/2*0.25,2)</f>
        <v>0</v>
      </c>
      <c r="W83" s="33">
        <f t="shared" si="29"/>
        <v>0</v>
      </c>
      <c r="Z83" s="33">
        <f t="shared" ref="Z83:Z146" si="36">X83+Y83</f>
        <v>0</v>
      </c>
      <c r="AC83" s="33">
        <f t="shared" si="30"/>
        <v>0</v>
      </c>
      <c r="AD83" s="42"/>
      <c r="AE83" s="42">
        <v>0.7</v>
      </c>
      <c r="AF83" s="2">
        <f t="shared" si="31"/>
        <v>-0.7</v>
      </c>
      <c r="AG83" s="33">
        <f t="shared" ref="AG83:AG146" si="37">AF83*2</f>
        <v>-1.4</v>
      </c>
      <c r="AJ83" s="33">
        <f t="shared" ref="AJ83:AJ146" si="38">AH83+AI83</f>
        <v>0</v>
      </c>
      <c r="AL83" s="5" t="e">
        <f t="shared" ref="AL83:AL146" si="39">(AK83*100/((L83+M83)/2))</f>
        <v>#DIV/0!</v>
      </c>
      <c r="AT83" s="34">
        <f t="shared" ref="AT83:AT146" si="40">N83+Q83+T83+W83+Z83+AC83+AG83+AJ83+AM83+AN83+AO83+AP83+AQ83+AR83-AS83</f>
        <v>-1.4</v>
      </c>
      <c r="AV83" s="9">
        <f t="shared" ref="AV83:AV146" si="41">B83</f>
        <v>0</v>
      </c>
      <c r="AW83" s="9">
        <f t="shared" ref="AW83:AW146" si="42">C83</f>
        <v>0</v>
      </c>
    </row>
    <row r="84" spans="6:49">
      <c r="F84" s="37">
        <f t="shared" si="32"/>
        <v>-1.4</v>
      </c>
      <c r="N84" s="32">
        <f t="shared" si="33"/>
        <v>0</v>
      </c>
      <c r="Q84" s="33">
        <f t="shared" si="34"/>
        <v>0</v>
      </c>
      <c r="T84" s="33">
        <f t="shared" si="35"/>
        <v>0</v>
      </c>
      <c r="W84" s="33">
        <f t="shared" si="29"/>
        <v>0</v>
      </c>
      <c r="Z84" s="33">
        <f t="shared" si="36"/>
        <v>0</v>
      </c>
      <c r="AC84" s="33">
        <f t="shared" si="30"/>
        <v>0</v>
      </c>
      <c r="AD84" s="42"/>
      <c r="AE84" s="42">
        <v>0.7</v>
      </c>
      <c r="AF84" s="2">
        <f t="shared" si="31"/>
        <v>-0.7</v>
      </c>
      <c r="AG84" s="33">
        <f t="shared" si="37"/>
        <v>-1.4</v>
      </c>
      <c r="AJ84" s="33">
        <f t="shared" si="38"/>
        <v>0</v>
      </c>
      <c r="AL84" s="5" t="e">
        <f t="shared" si="39"/>
        <v>#DIV/0!</v>
      </c>
      <c r="AT84" s="34">
        <f t="shared" si="40"/>
        <v>-1.4</v>
      </c>
      <c r="AV84" s="9">
        <f t="shared" si="41"/>
        <v>0</v>
      </c>
      <c r="AW84" s="9">
        <f t="shared" si="42"/>
        <v>0</v>
      </c>
    </row>
    <row r="85" spans="6:49">
      <c r="F85" s="37">
        <f t="shared" si="32"/>
        <v>-1.4</v>
      </c>
      <c r="N85" s="32">
        <f t="shared" si="33"/>
        <v>0</v>
      </c>
      <c r="Q85" s="33">
        <f t="shared" si="34"/>
        <v>0</v>
      </c>
      <c r="T85" s="33">
        <f t="shared" si="35"/>
        <v>0</v>
      </c>
      <c r="W85" s="33">
        <f t="shared" si="29"/>
        <v>0</v>
      </c>
      <c r="Z85" s="33">
        <f t="shared" si="36"/>
        <v>0</v>
      </c>
      <c r="AC85" s="33">
        <f t="shared" si="30"/>
        <v>0</v>
      </c>
      <c r="AD85" s="42"/>
      <c r="AE85" s="42">
        <v>0.7</v>
      </c>
      <c r="AF85" s="2">
        <f t="shared" si="31"/>
        <v>-0.7</v>
      </c>
      <c r="AG85" s="33">
        <f t="shared" si="37"/>
        <v>-1.4</v>
      </c>
      <c r="AJ85" s="33">
        <f t="shared" si="38"/>
        <v>0</v>
      </c>
      <c r="AL85" s="5" t="e">
        <f t="shared" si="39"/>
        <v>#DIV/0!</v>
      </c>
      <c r="AT85" s="34">
        <f t="shared" si="40"/>
        <v>-1.4</v>
      </c>
      <c r="AV85" s="9">
        <f t="shared" si="41"/>
        <v>0</v>
      </c>
      <c r="AW85" s="9">
        <f t="shared" si="42"/>
        <v>0</v>
      </c>
    </row>
    <row r="86" spans="6:49">
      <c r="F86" s="37">
        <f t="shared" si="32"/>
        <v>-1.4</v>
      </c>
      <c r="N86" s="32">
        <f t="shared" si="33"/>
        <v>0</v>
      </c>
      <c r="Q86" s="33">
        <f t="shared" si="34"/>
        <v>0</v>
      </c>
      <c r="T86" s="33">
        <f t="shared" si="35"/>
        <v>0</v>
      </c>
      <c r="W86" s="33">
        <f t="shared" si="29"/>
        <v>0</v>
      </c>
      <c r="Z86" s="33">
        <f t="shared" si="36"/>
        <v>0</v>
      </c>
      <c r="AC86" s="33">
        <f t="shared" si="30"/>
        <v>0</v>
      </c>
      <c r="AD86" s="42"/>
      <c r="AE86" s="42">
        <v>0.7</v>
      </c>
      <c r="AF86" s="2">
        <f t="shared" si="31"/>
        <v>-0.7</v>
      </c>
      <c r="AG86" s="33">
        <f t="shared" si="37"/>
        <v>-1.4</v>
      </c>
      <c r="AJ86" s="33">
        <f t="shared" si="38"/>
        <v>0</v>
      </c>
      <c r="AL86" s="5" t="e">
        <f t="shared" si="39"/>
        <v>#DIV/0!</v>
      </c>
      <c r="AT86" s="34">
        <f t="shared" si="40"/>
        <v>-1.4</v>
      </c>
      <c r="AV86" s="9">
        <f t="shared" si="41"/>
        <v>0</v>
      </c>
      <c r="AW86" s="9">
        <f t="shared" si="42"/>
        <v>0</v>
      </c>
    </row>
    <row r="87" spans="6:49">
      <c r="F87" s="37">
        <f t="shared" si="32"/>
        <v>-1.4</v>
      </c>
      <c r="N87" s="32">
        <f t="shared" si="33"/>
        <v>0</v>
      </c>
      <c r="Q87" s="33">
        <f t="shared" si="34"/>
        <v>0</v>
      </c>
      <c r="T87" s="33">
        <f t="shared" si="35"/>
        <v>0</v>
      </c>
      <c r="W87" s="33">
        <f t="shared" si="29"/>
        <v>0</v>
      </c>
      <c r="Z87" s="33">
        <f t="shared" si="36"/>
        <v>0</v>
      </c>
      <c r="AC87" s="33">
        <f t="shared" si="30"/>
        <v>0</v>
      </c>
      <c r="AD87" s="42"/>
      <c r="AE87" s="42">
        <v>0.7</v>
      </c>
      <c r="AF87" s="2">
        <f t="shared" si="31"/>
        <v>-0.7</v>
      </c>
      <c r="AG87" s="33">
        <f t="shared" si="37"/>
        <v>-1.4</v>
      </c>
      <c r="AJ87" s="33">
        <f t="shared" si="38"/>
        <v>0</v>
      </c>
      <c r="AL87" s="5" t="e">
        <f t="shared" si="39"/>
        <v>#DIV/0!</v>
      </c>
      <c r="AT87" s="34">
        <f t="shared" si="40"/>
        <v>-1.4</v>
      </c>
      <c r="AV87" s="9">
        <f t="shared" si="41"/>
        <v>0</v>
      </c>
      <c r="AW87" s="9">
        <f t="shared" si="42"/>
        <v>0</v>
      </c>
    </row>
    <row r="88" spans="6:49">
      <c r="F88" s="37">
        <f t="shared" si="32"/>
        <v>-1.4</v>
      </c>
      <c r="N88" s="32">
        <f t="shared" si="33"/>
        <v>0</v>
      </c>
      <c r="Q88" s="33">
        <f t="shared" si="34"/>
        <v>0</v>
      </c>
      <c r="T88" s="33">
        <f t="shared" si="35"/>
        <v>0</v>
      </c>
      <c r="W88" s="33">
        <f t="shared" si="29"/>
        <v>0</v>
      </c>
      <c r="Z88" s="33">
        <f t="shared" si="36"/>
        <v>0</v>
      </c>
      <c r="AC88" s="33">
        <f t="shared" si="30"/>
        <v>0</v>
      </c>
      <c r="AD88" s="42"/>
      <c r="AE88" s="42">
        <v>0.7</v>
      </c>
      <c r="AF88" s="2">
        <f t="shared" si="31"/>
        <v>-0.7</v>
      </c>
      <c r="AG88" s="33">
        <f t="shared" si="37"/>
        <v>-1.4</v>
      </c>
      <c r="AJ88" s="33">
        <f t="shared" si="38"/>
        <v>0</v>
      </c>
      <c r="AL88" s="5" t="e">
        <f t="shared" si="39"/>
        <v>#DIV/0!</v>
      </c>
      <c r="AT88" s="34">
        <f t="shared" si="40"/>
        <v>-1.4</v>
      </c>
      <c r="AV88" s="9">
        <f t="shared" si="41"/>
        <v>0</v>
      </c>
      <c r="AW88" s="9">
        <f t="shared" si="42"/>
        <v>0</v>
      </c>
    </row>
    <row r="89" spans="6:49">
      <c r="F89" s="37">
        <f t="shared" si="32"/>
        <v>-1.4</v>
      </c>
      <c r="N89" s="32">
        <f t="shared" si="33"/>
        <v>0</v>
      </c>
      <c r="Q89" s="33">
        <f t="shared" si="34"/>
        <v>0</v>
      </c>
      <c r="T89" s="33">
        <f t="shared" si="35"/>
        <v>0</v>
      </c>
      <c r="W89" s="33">
        <f t="shared" si="29"/>
        <v>0</v>
      </c>
      <c r="Z89" s="33">
        <f t="shared" si="36"/>
        <v>0</v>
      </c>
      <c r="AC89" s="33">
        <f t="shared" si="30"/>
        <v>0</v>
      </c>
      <c r="AD89" s="42"/>
      <c r="AE89" s="42">
        <v>0.7</v>
      </c>
      <c r="AF89" s="2">
        <f t="shared" si="31"/>
        <v>-0.7</v>
      </c>
      <c r="AG89" s="33">
        <f t="shared" si="37"/>
        <v>-1.4</v>
      </c>
      <c r="AJ89" s="33">
        <f t="shared" si="38"/>
        <v>0</v>
      </c>
      <c r="AL89" s="5" t="e">
        <f t="shared" si="39"/>
        <v>#DIV/0!</v>
      </c>
      <c r="AT89" s="34">
        <f t="shared" si="40"/>
        <v>-1.4</v>
      </c>
      <c r="AV89" s="9">
        <f t="shared" si="41"/>
        <v>0</v>
      </c>
      <c r="AW89" s="9">
        <f t="shared" si="42"/>
        <v>0</v>
      </c>
    </row>
    <row r="90" spans="6:49">
      <c r="F90" s="37">
        <f t="shared" si="32"/>
        <v>-1.4</v>
      </c>
      <c r="N90" s="32">
        <f t="shared" si="33"/>
        <v>0</v>
      </c>
      <c r="Q90" s="33">
        <f t="shared" si="34"/>
        <v>0</v>
      </c>
      <c r="T90" s="33">
        <f t="shared" si="35"/>
        <v>0</v>
      </c>
      <c r="W90" s="33">
        <f t="shared" si="29"/>
        <v>0</v>
      </c>
      <c r="Z90" s="33">
        <f t="shared" si="36"/>
        <v>0</v>
      </c>
      <c r="AC90" s="33">
        <f t="shared" si="30"/>
        <v>0</v>
      </c>
      <c r="AD90" s="42"/>
      <c r="AE90" s="42">
        <v>0.7</v>
      </c>
      <c r="AF90" s="2">
        <f t="shared" si="31"/>
        <v>-0.7</v>
      </c>
      <c r="AG90" s="33">
        <f t="shared" si="37"/>
        <v>-1.4</v>
      </c>
      <c r="AJ90" s="33">
        <f t="shared" si="38"/>
        <v>0</v>
      </c>
      <c r="AL90" s="5" t="e">
        <f t="shared" si="39"/>
        <v>#DIV/0!</v>
      </c>
      <c r="AT90" s="34">
        <f t="shared" si="40"/>
        <v>-1.4</v>
      </c>
      <c r="AV90" s="9">
        <f t="shared" si="41"/>
        <v>0</v>
      </c>
      <c r="AW90" s="9">
        <f t="shared" si="42"/>
        <v>0</v>
      </c>
    </row>
    <row r="91" spans="6:49">
      <c r="F91" s="37">
        <f t="shared" si="32"/>
        <v>-1.4</v>
      </c>
      <c r="N91" s="32">
        <f t="shared" si="33"/>
        <v>0</v>
      </c>
      <c r="Q91" s="33">
        <f t="shared" si="34"/>
        <v>0</v>
      </c>
      <c r="T91" s="33">
        <f t="shared" si="35"/>
        <v>0</v>
      </c>
      <c r="W91" s="33">
        <f t="shared" si="29"/>
        <v>0</v>
      </c>
      <c r="Z91" s="33">
        <f t="shared" si="36"/>
        <v>0</v>
      </c>
      <c r="AC91" s="33">
        <f t="shared" si="30"/>
        <v>0</v>
      </c>
      <c r="AD91" s="42"/>
      <c r="AE91" s="42">
        <v>0.7</v>
      </c>
      <c r="AF91" s="2">
        <f t="shared" si="31"/>
        <v>-0.7</v>
      </c>
      <c r="AG91" s="33">
        <f t="shared" si="37"/>
        <v>-1.4</v>
      </c>
      <c r="AJ91" s="33">
        <f t="shared" si="38"/>
        <v>0</v>
      </c>
      <c r="AL91" s="5" t="e">
        <f t="shared" si="39"/>
        <v>#DIV/0!</v>
      </c>
      <c r="AT91" s="34">
        <f t="shared" si="40"/>
        <v>-1.4</v>
      </c>
      <c r="AV91" s="9">
        <f t="shared" si="41"/>
        <v>0</v>
      </c>
      <c r="AW91" s="9">
        <f t="shared" si="42"/>
        <v>0</v>
      </c>
    </row>
    <row r="92" spans="6:49">
      <c r="F92" s="37">
        <f t="shared" si="32"/>
        <v>-1.4</v>
      </c>
      <c r="N92" s="32">
        <f t="shared" si="33"/>
        <v>0</v>
      </c>
      <c r="Q92" s="33">
        <f t="shared" si="34"/>
        <v>0</v>
      </c>
      <c r="T92" s="33">
        <f t="shared" si="35"/>
        <v>0</v>
      </c>
      <c r="W92" s="33">
        <f t="shared" si="29"/>
        <v>0</v>
      </c>
      <c r="Z92" s="33">
        <f t="shared" si="36"/>
        <v>0</v>
      </c>
      <c r="AC92" s="33">
        <f t="shared" si="30"/>
        <v>0</v>
      </c>
      <c r="AD92" s="42"/>
      <c r="AE92" s="42">
        <v>0.7</v>
      </c>
      <c r="AF92" s="2">
        <f t="shared" si="31"/>
        <v>-0.7</v>
      </c>
      <c r="AG92" s="33">
        <f t="shared" si="37"/>
        <v>-1.4</v>
      </c>
      <c r="AJ92" s="33">
        <f t="shared" si="38"/>
        <v>0</v>
      </c>
      <c r="AL92" s="5" t="e">
        <f t="shared" si="39"/>
        <v>#DIV/0!</v>
      </c>
      <c r="AT92" s="34">
        <f t="shared" si="40"/>
        <v>-1.4</v>
      </c>
      <c r="AV92" s="9">
        <f t="shared" si="41"/>
        <v>0</v>
      </c>
      <c r="AW92" s="9">
        <f t="shared" si="42"/>
        <v>0</v>
      </c>
    </row>
    <row r="93" spans="6:49">
      <c r="F93" s="37">
        <f t="shared" si="32"/>
        <v>-1.4</v>
      </c>
      <c r="N93" s="32">
        <f t="shared" si="33"/>
        <v>0</v>
      </c>
      <c r="Q93" s="33">
        <f t="shared" si="34"/>
        <v>0</v>
      </c>
      <c r="T93" s="33">
        <f t="shared" si="35"/>
        <v>0</v>
      </c>
      <c r="W93" s="33">
        <f t="shared" si="29"/>
        <v>0</v>
      </c>
      <c r="Z93" s="33">
        <f t="shared" si="36"/>
        <v>0</v>
      </c>
      <c r="AC93" s="33">
        <f t="shared" si="30"/>
        <v>0</v>
      </c>
      <c r="AD93" s="42"/>
      <c r="AE93" s="42">
        <v>0.7</v>
      </c>
      <c r="AF93" s="2">
        <f t="shared" si="31"/>
        <v>-0.7</v>
      </c>
      <c r="AG93" s="33">
        <f t="shared" si="37"/>
        <v>-1.4</v>
      </c>
      <c r="AJ93" s="33">
        <f t="shared" si="38"/>
        <v>0</v>
      </c>
      <c r="AL93" s="5" t="e">
        <f t="shared" si="39"/>
        <v>#DIV/0!</v>
      </c>
      <c r="AT93" s="34">
        <f t="shared" si="40"/>
        <v>-1.4</v>
      </c>
      <c r="AV93" s="9">
        <f t="shared" si="41"/>
        <v>0</v>
      </c>
      <c r="AW93" s="9">
        <f t="shared" si="42"/>
        <v>0</v>
      </c>
    </row>
    <row r="94" spans="6:49">
      <c r="F94" s="37">
        <f t="shared" si="32"/>
        <v>-1.4</v>
      </c>
      <c r="N94" s="32">
        <f t="shared" si="33"/>
        <v>0</v>
      </c>
      <c r="Q94" s="33">
        <f t="shared" si="34"/>
        <v>0</v>
      </c>
      <c r="T94" s="33">
        <f t="shared" si="35"/>
        <v>0</v>
      </c>
      <c r="W94" s="33">
        <f t="shared" si="29"/>
        <v>0</v>
      </c>
      <c r="Z94" s="33">
        <f t="shared" si="36"/>
        <v>0</v>
      </c>
      <c r="AC94" s="33">
        <f t="shared" si="30"/>
        <v>0</v>
      </c>
      <c r="AD94" s="42"/>
      <c r="AE94" s="42">
        <v>0.7</v>
      </c>
      <c r="AF94" s="2">
        <f t="shared" si="31"/>
        <v>-0.7</v>
      </c>
      <c r="AG94" s="33">
        <f t="shared" si="37"/>
        <v>-1.4</v>
      </c>
      <c r="AJ94" s="33">
        <f t="shared" si="38"/>
        <v>0</v>
      </c>
      <c r="AL94" s="5" t="e">
        <f t="shared" si="39"/>
        <v>#DIV/0!</v>
      </c>
      <c r="AT94" s="34">
        <f t="shared" si="40"/>
        <v>-1.4</v>
      </c>
      <c r="AV94" s="9">
        <f t="shared" si="41"/>
        <v>0</v>
      </c>
      <c r="AW94" s="9">
        <f t="shared" si="42"/>
        <v>0</v>
      </c>
    </row>
    <row r="95" spans="6:49">
      <c r="F95" s="37">
        <f t="shared" si="32"/>
        <v>-1.4</v>
      </c>
      <c r="N95" s="32">
        <f t="shared" si="33"/>
        <v>0</v>
      </c>
      <c r="Q95" s="33">
        <f t="shared" si="34"/>
        <v>0</v>
      </c>
      <c r="T95" s="33">
        <f t="shared" si="35"/>
        <v>0</v>
      </c>
      <c r="W95" s="33">
        <f t="shared" si="29"/>
        <v>0</v>
      </c>
      <c r="Z95" s="33">
        <f t="shared" si="36"/>
        <v>0</v>
      </c>
      <c r="AC95" s="33">
        <f t="shared" si="30"/>
        <v>0</v>
      </c>
      <c r="AD95" s="42"/>
      <c r="AE95" s="42">
        <v>0.7</v>
      </c>
      <c r="AF95" s="2">
        <f t="shared" si="31"/>
        <v>-0.7</v>
      </c>
      <c r="AG95" s="33">
        <f t="shared" si="37"/>
        <v>-1.4</v>
      </c>
      <c r="AJ95" s="33">
        <f t="shared" si="38"/>
        <v>0</v>
      </c>
      <c r="AL95" s="5" t="e">
        <f t="shared" si="39"/>
        <v>#DIV/0!</v>
      </c>
      <c r="AT95" s="34">
        <f t="shared" si="40"/>
        <v>-1.4</v>
      </c>
      <c r="AV95" s="9">
        <f t="shared" si="41"/>
        <v>0</v>
      </c>
      <c r="AW95" s="9">
        <f t="shared" si="42"/>
        <v>0</v>
      </c>
    </row>
    <row r="96" spans="6:49">
      <c r="F96" s="37">
        <f t="shared" si="32"/>
        <v>-1.4</v>
      </c>
      <c r="N96" s="32">
        <f t="shared" si="33"/>
        <v>0</v>
      </c>
      <c r="Q96" s="33">
        <f t="shared" si="34"/>
        <v>0</v>
      </c>
      <c r="T96" s="33">
        <f t="shared" si="35"/>
        <v>0</v>
      </c>
      <c r="W96" s="33">
        <f t="shared" si="29"/>
        <v>0</v>
      </c>
      <c r="Z96" s="33">
        <f t="shared" si="36"/>
        <v>0</v>
      </c>
      <c r="AC96" s="33">
        <f t="shared" si="30"/>
        <v>0</v>
      </c>
      <c r="AD96" s="42"/>
      <c r="AE96" s="42">
        <v>0.7</v>
      </c>
      <c r="AF96" s="2">
        <f t="shared" si="31"/>
        <v>-0.7</v>
      </c>
      <c r="AG96" s="33">
        <f t="shared" si="37"/>
        <v>-1.4</v>
      </c>
      <c r="AJ96" s="33">
        <f t="shared" si="38"/>
        <v>0</v>
      </c>
      <c r="AL96" s="5" t="e">
        <f t="shared" si="39"/>
        <v>#DIV/0!</v>
      </c>
      <c r="AT96" s="34">
        <f t="shared" si="40"/>
        <v>-1.4</v>
      </c>
      <c r="AV96" s="9">
        <f t="shared" si="41"/>
        <v>0</v>
      </c>
      <c r="AW96" s="9">
        <f t="shared" si="42"/>
        <v>0</v>
      </c>
    </row>
    <row r="97" spans="6:49">
      <c r="F97" s="37">
        <f t="shared" si="32"/>
        <v>-1.4</v>
      </c>
      <c r="N97" s="32">
        <f t="shared" si="33"/>
        <v>0</v>
      </c>
      <c r="Q97" s="33">
        <f t="shared" si="34"/>
        <v>0</v>
      </c>
      <c r="T97" s="33">
        <f t="shared" si="35"/>
        <v>0</v>
      </c>
      <c r="W97" s="33">
        <f t="shared" si="29"/>
        <v>0</v>
      </c>
      <c r="Z97" s="33">
        <f t="shared" si="36"/>
        <v>0</v>
      </c>
      <c r="AC97" s="33">
        <f t="shared" si="30"/>
        <v>0</v>
      </c>
      <c r="AD97" s="42"/>
      <c r="AE97" s="42">
        <v>0.7</v>
      </c>
      <c r="AF97" s="2">
        <f t="shared" si="31"/>
        <v>-0.7</v>
      </c>
      <c r="AG97" s="33">
        <f t="shared" si="37"/>
        <v>-1.4</v>
      </c>
      <c r="AJ97" s="33">
        <f t="shared" si="38"/>
        <v>0</v>
      </c>
      <c r="AL97" s="5" t="e">
        <f t="shared" si="39"/>
        <v>#DIV/0!</v>
      </c>
      <c r="AT97" s="34">
        <f t="shared" si="40"/>
        <v>-1.4</v>
      </c>
      <c r="AV97" s="9">
        <f t="shared" si="41"/>
        <v>0</v>
      </c>
      <c r="AW97" s="9">
        <f t="shared" si="42"/>
        <v>0</v>
      </c>
    </row>
    <row r="98" spans="6:49">
      <c r="F98" s="37">
        <f t="shared" si="32"/>
        <v>-1.4</v>
      </c>
      <c r="N98" s="32">
        <f t="shared" si="33"/>
        <v>0</v>
      </c>
      <c r="Q98" s="33">
        <f t="shared" si="34"/>
        <v>0</v>
      </c>
      <c r="T98" s="33">
        <f t="shared" si="35"/>
        <v>0</v>
      </c>
      <c r="W98" s="33">
        <f t="shared" si="29"/>
        <v>0</v>
      </c>
      <c r="Z98" s="33">
        <f t="shared" si="36"/>
        <v>0</v>
      </c>
      <c r="AC98" s="33">
        <f t="shared" si="30"/>
        <v>0</v>
      </c>
      <c r="AD98" s="42"/>
      <c r="AE98" s="42">
        <v>0.7</v>
      </c>
      <c r="AF98" s="2">
        <f t="shared" si="31"/>
        <v>-0.7</v>
      </c>
      <c r="AG98" s="33">
        <f t="shared" si="37"/>
        <v>-1.4</v>
      </c>
      <c r="AJ98" s="33">
        <f t="shared" si="38"/>
        <v>0</v>
      </c>
      <c r="AL98" s="5" t="e">
        <f t="shared" si="39"/>
        <v>#DIV/0!</v>
      </c>
      <c r="AT98" s="34">
        <f t="shared" si="40"/>
        <v>-1.4</v>
      </c>
      <c r="AV98" s="9">
        <f t="shared" si="41"/>
        <v>0</v>
      </c>
      <c r="AW98" s="9">
        <f t="shared" si="42"/>
        <v>0</v>
      </c>
    </row>
    <row r="99" spans="6:49">
      <c r="F99" s="37">
        <f t="shared" si="32"/>
        <v>-1.4</v>
      </c>
      <c r="N99" s="32">
        <f t="shared" si="33"/>
        <v>0</v>
      </c>
      <c r="Q99" s="33">
        <f t="shared" si="34"/>
        <v>0</v>
      </c>
      <c r="T99" s="33">
        <f t="shared" si="35"/>
        <v>0</v>
      </c>
      <c r="W99" s="33">
        <f t="shared" si="29"/>
        <v>0</v>
      </c>
      <c r="Z99" s="33">
        <f t="shared" si="36"/>
        <v>0</v>
      </c>
      <c r="AC99" s="33">
        <f t="shared" si="30"/>
        <v>0</v>
      </c>
      <c r="AD99" s="42"/>
      <c r="AE99" s="42">
        <v>0.7</v>
      </c>
      <c r="AF99" s="2">
        <f t="shared" si="31"/>
        <v>-0.7</v>
      </c>
      <c r="AG99" s="33">
        <f t="shared" si="37"/>
        <v>-1.4</v>
      </c>
      <c r="AJ99" s="33">
        <f t="shared" si="38"/>
        <v>0</v>
      </c>
      <c r="AL99" s="5" t="e">
        <f t="shared" si="39"/>
        <v>#DIV/0!</v>
      </c>
      <c r="AT99" s="34">
        <f t="shared" si="40"/>
        <v>-1.4</v>
      </c>
      <c r="AV99" s="9">
        <f t="shared" si="41"/>
        <v>0</v>
      </c>
      <c r="AW99" s="9">
        <f t="shared" si="42"/>
        <v>0</v>
      </c>
    </row>
    <row r="100" spans="6:49">
      <c r="F100" s="37">
        <f t="shared" si="32"/>
        <v>-1.4</v>
      </c>
      <c r="N100" s="32">
        <f t="shared" si="33"/>
        <v>0</v>
      </c>
      <c r="Q100" s="33">
        <f t="shared" si="34"/>
        <v>0</v>
      </c>
      <c r="T100" s="33">
        <f t="shared" si="35"/>
        <v>0</v>
      </c>
      <c r="W100" s="33">
        <f t="shared" si="29"/>
        <v>0</v>
      </c>
      <c r="Z100" s="33">
        <f t="shared" si="36"/>
        <v>0</v>
      </c>
      <c r="AC100" s="33">
        <f t="shared" si="30"/>
        <v>0</v>
      </c>
      <c r="AD100" s="42"/>
      <c r="AE100" s="42">
        <v>0.7</v>
      </c>
      <c r="AF100" s="2">
        <f t="shared" si="31"/>
        <v>-0.7</v>
      </c>
      <c r="AG100" s="33">
        <f t="shared" si="37"/>
        <v>-1.4</v>
      </c>
      <c r="AJ100" s="33">
        <f t="shared" si="38"/>
        <v>0</v>
      </c>
      <c r="AL100" s="5" t="e">
        <f t="shared" si="39"/>
        <v>#DIV/0!</v>
      </c>
      <c r="AT100" s="34">
        <f t="shared" si="40"/>
        <v>-1.4</v>
      </c>
      <c r="AV100" s="9">
        <f t="shared" si="41"/>
        <v>0</v>
      </c>
      <c r="AW100" s="9">
        <f t="shared" si="42"/>
        <v>0</v>
      </c>
    </row>
    <row r="101" spans="6:49">
      <c r="F101" s="37">
        <f t="shared" si="32"/>
        <v>-1.4</v>
      </c>
      <c r="N101" s="32">
        <f t="shared" si="33"/>
        <v>0</v>
      </c>
      <c r="Q101" s="33">
        <f t="shared" si="34"/>
        <v>0</v>
      </c>
      <c r="T101" s="33">
        <f t="shared" si="35"/>
        <v>0</v>
      </c>
      <c r="W101" s="33">
        <f t="shared" si="29"/>
        <v>0</v>
      </c>
      <c r="Z101" s="33">
        <f t="shared" si="36"/>
        <v>0</v>
      </c>
      <c r="AC101" s="33">
        <f t="shared" si="30"/>
        <v>0</v>
      </c>
      <c r="AD101" s="42"/>
      <c r="AE101" s="42">
        <v>0.7</v>
      </c>
      <c r="AF101" s="2">
        <f t="shared" si="31"/>
        <v>-0.7</v>
      </c>
      <c r="AG101" s="33">
        <f t="shared" si="37"/>
        <v>-1.4</v>
      </c>
      <c r="AJ101" s="33">
        <f t="shared" si="38"/>
        <v>0</v>
      </c>
      <c r="AL101" s="5" t="e">
        <f t="shared" si="39"/>
        <v>#DIV/0!</v>
      </c>
      <c r="AT101" s="34">
        <f t="shared" si="40"/>
        <v>-1.4</v>
      </c>
      <c r="AV101" s="9">
        <f t="shared" si="41"/>
        <v>0</v>
      </c>
      <c r="AW101" s="9">
        <f t="shared" si="42"/>
        <v>0</v>
      </c>
    </row>
    <row r="102" spans="6:49">
      <c r="F102" s="37">
        <f t="shared" si="32"/>
        <v>-1.4</v>
      </c>
      <c r="N102" s="32">
        <f t="shared" si="33"/>
        <v>0</v>
      </c>
      <c r="Q102" s="33">
        <f t="shared" si="34"/>
        <v>0</v>
      </c>
      <c r="T102" s="33">
        <f t="shared" si="35"/>
        <v>0</v>
      </c>
      <c r="W102" s="33">
        <f t="shared" si="29"/>
        <v>0</v>
      </c>
      <c r="Z102" s="33">
        <f t="shared" si="36"/>
        <v>0</v>
      </c>
      <c r="AC102" s="33">
        <f t="shared" si="30"/>
        <v>0</v>
      </c>
      <c r="AD102" s="42"/>
      <c r="AE102" s="42">
        <v>0.7</v>
      </c>
      <c r="AF102" s="2">
        <f t="shared" si="31"/>
        <v>-0.7</v>
      </c>
      <c r="AG102" s="33">
        <f t="shared" si="37"/>
        <v>-1.4</v>
      </c>
      <c r="AJ102" s="33">
        <f t="shared" si="38"/>
        <v>0</v>
      </c>
      <c r="AL102" s="5" t="e">
        <f t="shared" si="39"/>
        <v>#DIV/0!</v>
      </c>
      <c r="AT102" s="34">
        <f t="shared" si="40"/>
        <v>-1.4</v>
      </c>
      <c r="AV102" s="9">
        <f t="shared" si="41"/>
        <v>0</v>
      </c>
      <c r="AW102" s="9">
        <f t="shared" si="42"/>
        <v>0</v>
      </c>
    </row>
    <row r="103" spans="6:49">
      <c r="F103" s="37">
        <f t="shared" si="32"/>
        <v>-1.4</v>
      </c>
      <c r="N103" s="32">
        <f t="shared" si="33"/>
        <v>0</v>
      </c>
      <c r="Q103" s="33">
        <f t="shared" si="34"/>
        <v>0</v>
      </c>
      <c r="T103" s="33">
        <f t="shared" si="35"/>
        <v>0</v>
      </c>
      <c r="W103" s="33">
        <f t="shared" si="29"/>
        <v>0</v>
      </c>
      <c r="Z103" s="33">
        <f t="shared" si="36"/>
        <v>0</v>
      </c>
      <c r="AC103" s="33">
        <f t="shared" si="30"/>
        <v>0</v>
      </c>
      <c r="AD103" s="42"/>
      <c r="AE103" s="42">
        <v>0.7</v>
      </c>
      <c r="AF103" s="2">
        <f t="shared" si="31"/>
        <v>-0.7</v>
      </c>
      <c r="AG103" s="33">
        <f t="shared" si="37"/>
        <v>-1.4</v>
      </c>
      <c r="AJ103" s="33">
        <f t="shared" si="38"/>
        <v>0</v>
      </c>
      <c r="AL103" s="5" t="e">
        <f t="shared" si="39"/>
        <v>#DIV/0!</v>
      </c>
      <c r="AT103" s="34">
        <f t="shared" si="40"/>
        <v>-1.4</v>
      </c>
      <c r="AV103" s="9">
        <f t="shared" si="41"/>
        <v>0</v>
      </c>
      <c r="AW103" s="9">
        <f t="shared" si="42"/>
        <v>0</v>
      </c>
    </row>
    <row r="104" spans="6:49">
      <c r="F104" s="37">
        <f t="shared" si="32"/>
        <v>-1.4</v>
      </c>
      <c r="N104" s="32">
        <f t="shared" si="33"/>
        <v>0</v>
      </c>
      <c r="Q104" s="33">
        <f t="shared" si="34"/>
        <v>0</v>
      </c>
      <c r="T104" s="33">
        <f t="shared" si="35"/>
        <v>0</v>
      </c>
      <c r="W104" s="33">
        <f t="shared" si="29"/>
        <v>0</v>
      </c>
      <c r="Z104" s="33">
        <f t="shared" si="36"/>
        <v>0</v>
      </c>
      <c r="AC104" s="33">
        <f t="shared" si="30"/>
        <v>0</v>
      </c>
      <c r="AD104" s="42"/>
      <c r="AE104" s="42">
        <v>0.7</v>
      </c>
      <c r="AF104" s="2">
        <f t="shared" si="31"/>
        <v>-0.7</v>
      </c>
      <c r="AG104" s="33">
        <f t="shared" si="37"/>
        <v>-1.4</v>
      </c>
      <c r="AJ104" s="33">
        <f t="shared" si="38"/>
        <v>0</v>
      </c>
      <c r="AL104" s="5" t="e">
        <f t="shared" si="39"/>
        <v>#DIV/0!</v>
      </c>
      <c r="AT104" s="34">
        <f t="shared" si="40"/>
        <v>-1.4</v>
      </c>
      <c r="AV104" s="9">
        <f t="shared" si="41"/>
        <v>0</v>
      </c>
      <c r="AW104" s="9">
        <f t="shared" si="42"/>
        <v>0</v>
      </c>
    </row>
    <row r="105" spans="6:49">
      <c r="F105" s="37">
        <f t="shared" si="32"/>
        <v>-1.4</v>
      </c>
      <c r="N105" s="32">
        <f t="shared" si="33"/>
        <v>0</v>
      </c>
      <c r="Q105" s="33">
        <f t="shared" si="34"/>
        <v>0</v>
      </c>
      <c r="T105" s="33">
        <f t="shared" si="35"/>
        <v>0</v>
      </c>
      <c r="W105" s="33">
        <f t="shared" si="29"/>
        <v>0</v>
      </c>
      <c r="Z105" s="33">
        <f t="shared" si="36"/>
        <v>0</v>
      </c>
      <c r="AC105" s="33">
        <f t="shared" si="30"/>
        <v>0</v>
      </c>
      <c r="AD105" s="42"/>
      <c r="AE105" s="42">
        <v>0.7</v>
      </c>
      <c r="AF105" s="2">
        <f t="shared" si="31"/>
        <v>-0.7</v>
      </c>
      <c r="AG105" s="33">
        <f t="shared" si="37"/>
        <v>-1.4</v>
      </c>
      <c r="AJ105" s="33">
        <f t="shared" si="38"/>
        <v>0</v>
      </c>
      <c r="AL105" s="5" t="e">
        <f t="shared" si="39"/>
        <v>#DIV/0!</v>
      </c>
      <c r="AT105" s="34">
        <f t="shared" si="40"/>
        <v>-1.4</v>
      </c>
      <c r="AV105" s="9">
        <f t="shared" si="41"/>
        <v>0</v>
      </c>
      <c r="AW105" s="9">
        <f t="shared" si="42"/>
        <v>0</v>
      </c>
    </row>
    <row r="106" spans="6:49">
      <c r="F106" s="37">
        <f t="shared" si="32"/>
        <v>-1.4</v>
      </c>
      <c r="N106" s="32">
        <f t="shared" si="33"/>
        <v>0</v>
      </c>
      <c r="Q106" s="33">
        <f t="shared" si="34"/>
        <v>0</v>
      </c>
      <c r="T106" s="33">
        <f t="shared" si="35"/>
        <v>0</v>
      </c>
      <c r="W106" s="33">
        <f t="shared" si="29"/>
        <v>0</v>
      </c>
      <c r="Z106" s="33">
        <f t="shared" si="36"/>
        <v>0</v>
      </c>
      <c r="AC106" s="33">
        <f t="shared" si="30"/>
        <v>0</v>
      </c>
      <c r="AD106" s="42"/>
      <c r="AE106" s="42">
        <v>0.7</v>
      </c>
      <c r="AF106" s="2">
        <f t="shared" si="31"/>
        <v>-0.7</v>
      </c>
      <c r="AG106" s="33">
        <f t="shared" si="37"/>
        <v>-1.4</v>
      </c>
      <c r="AJ106" s="33">
        <f t="shared" si="38"/>
        <v>0</v>
      </c>
      <c r="AL106" s="5" t="e">
        <f t="shared" si="39"/>
        <v>#DIV/0!</v>
      </c>
      <c r="AT106" s="34">
        <f t="shared" si="40"/>
        <v>-1.4</v>
      </c>
      <c r="AV106" s="9">
        <f t="shared" si="41"/>
        <v>0</v>
      </c>
      <c r="AW106" s="9">
        <f t="shared" si="42"/>
        <v>0</v>
      </c>
    </row>
    <row r="107" spans="6:49">
      <c r="F107" s="37">
        <f t="shared" si="32"/>
        <v>-1.4</v>
      </c>
      <c r="N107" s="32">
        <f t="shared" si="33"/>
        <v>0</v>
      </c>
      <c r="Q107" s="33">
        <f t="shared" si="34"/>
        <v>0</v>
      </c>
      <c r="T107" s="33">
        <f t="shared" si="35"/>
        <v>0</v>
      </c>
      <c r="W107" s="33">
        <f t="shared" si="29"/>
        <v>0</v>
      </c>
      <c r="Z107" s="33">
        <f t="shared" si="36"/>
        <v>0</v>
      </c>
      <c r="AC107" s="33">
        <f t="shared" si="30"/>
        <v>0</v>
      </c>
      <c r="AD107" s="42"/>
      <c r="AE107" s="42">
        <v>0.7</v>
      </c>
      <c r="AF107" s="2">
        <f t="shared" si="31"/>
        <v>-0.7</v>
      </c>
      <c r="AG107" s="33">
        <f t="shared" si="37"/>
        <v>-1.4</v>
      </c>
      <c r="AJ107" s="33">
        <f t="shared" si="38"/>
        <v>0</v>
      </c>
      <c r="AL107" s="5" t="e">
        <f t="shared" si="39"/>
        <v>#DIV/0!</v>
      </c>
      <c r="AT107" s="34">
        <f t="shared" si="40"/>
        <v>-1.4</v>
      </c>
      <c r="AV107" s="9">
        <f t="shared" si="41"/>
        <v>0</v>
      </c>
      <c r="AW107" s="9">
        <f t="shared" si="42"/>
        <v>0</v>
      </c>
    </row>
    <row r="108" spans="6:49">
      <c r="F108" s="37">
        <f t="shared" si="32"/>
        <v>-1.4</v>
      </c>
      <c r="N108" s="32">
        <f t="shared" si="33"/>
        <v>0</v>
      </c>
      <c r="Q108" s="33">
        <f t="shared" si="34"/>
        <v>0</v>
      </c>
      <c r="T108" s="33">
        <f t="shared" si="35"/>
        <v>0</v>
      </c>
      <c r="W108" s="33">
        <f t="shared" si="29"/>
        <v>0</v>
      </c>
      <c r="Z108" s="33">
        <f t="shared" si="36"/>
        <v>0</v>
      </c>
      <c r="AC108" s="33">
        <f t="shared" si="30"/>
        <v>0</v>
      </c>
      <c r="AD108" s="42"/>
      <c r="AE108" s="42">
        <v>0.7</v>
      </c>
      <c r="AF108" s="2">
        <f t="shared" si="31"/>
        <v>-0.7</v>
      </c>
      <c r="AG108" s="33">
        <f t="shared" si="37"/>
        <v>-1.4</v>
      </c>
      <c r="AJ108" s="33">
        <f t="shared" si="38"/>
        <v>0</v>
      </c>
      <c r="AL108" s="5" t="e">
        <f t="shared" si="39"/>
        <v>#DIV/0!</v>
      </c>
      <c r="AT108" s="34">
        <f t="shared" si="40"/>
        <v>-1.4</v>
      </c>
      <c r="AV108" s="9">
        <f t="shared" si="41"/>
        <v>0</v>
      </c>
      <c r="AW108" s="9">
        <f t="shared" si="42"/>
        <v>0</v>
      </c>
    </row>
    <row r="109" spans="6:49">
      <c r="F109" s="37">
        <f t="shared" si="32"/>
        <v>-1.4</v>
      </c>
      <c r="N109" s="32">
        <f t="shared" si="33"/>
        <v>0</v>
      </c>
      <c r="Q109" s="33">
        <f t="shared" si="34"/>
        <v>0</v>
      </c>
      <c r="T109" s="33">
        <f t="shared" si="35"/>
        <v>0</v>
      </c>
      <c r="W109" s="33">
        <f t="shared" si="29"/>
        <v>0</v>
      </c>
      <c r="Z109" s="33">
        <f t="shared" si="36"/>
        <v>0</v>
      </c>
      <c r="AC109" s="33">
        <f t="shared" si="30"/>
        <v>0</v>
      </c>
      <c r="AD109" s="42"/>
      <c r="AE109" s="42">
        <v>0.7</v>
      </c>
      <c r="AF109" s="2">
        <f t="shared" si="31"/>
        <v>-0.7</v>
      </c>
      <c r="AG109" s="33">
        <f t="shared" si="37"/>
        <v>-1.4</v>
      </c>
      <c r="AJ109" s="33">
        <f t="shared" si="38"/>
        <v>0</v>
      </c>
      <c r="AL109" s="5" t="e">
        <f t="shared" si="39"/>
        <v>#DIV/0!</v>
      </c>
      <c r="AT109" s="34">
        <f t="shared" si="40"/>
        <v>-1.4</v>
      </c>
      <c r="AV109" s="9">
        <f t="shared" si="41"/>
        <v>0</v>
      </c>
      <c r="AW109" s="9">
        <f t="shared" si="42"/>
        <v>0</v>
      </c>
    </row>
    <row r="110" spans="6:49">
      <c r="F110" s="37">
        <f t="shared" si="32"/>
        <v>-1.4</v>
      </c>
      <c r="N110" s="32">
        <f t="shared" si="33"/>
        <v>0</v>
      </c>
      <c r="Q110" s="33">
        <f t="shared" si="34"/>
        <v>0</v>
      </c>
      <c r="T110" s="33">
        <f t="shared" si="35"/>
        <v>0</v>
      </c>
      <c r="W110" s="33">
        <f t="shared" si="29"/>
        <v>0</v>
      </c>
      <c r="Z110" s="33">
        <f t="shared" si="36"/>
        <v>0</v>
      </c>
      <c r="AC110" s="33">
        <f t="shared" si="30"/>
        <v>0</v>
      </c>
      <c r="AD110" s="42"/>
      <c r="AE110" s="42">
        <v>0.7</v>
      </c>
      <c r="AF110" s="2">
        <f t="shared" si="31"/>
        <v>-0.7</v>
      </c>
      <c r="AG110" s="33">
        <f t="shared" si="37"/>
        <v>-1.4</v>
      </c>
      <c r="AJ110" s="33">
        <f t="shared" si="38"/>
        <v>0</v>
      </c>
      <c r="AL110" s="5" t="e">
        <f t="shared" si="39"/>
        <v>#DIV/0!</v>
      </c>
      <c r="AT110" s="34">
        <f t="shared" si="40"/>
        <v>-1.4</v>
      </c>
      <c r="AV110" s="9">
        <f t="shared" si="41"/>
        <v>0</v>
      </c>
      <c r="AW110" s="9">
        <f t="shared" si="42"/>
        <v>0</v>
      </c>
    </row>
    <row r="111" spans="6:49">
      <c r="F111" s="37">
        <f t="shared" si="32"/>
        <v>-1.4</v>
      </c>
      <c r="N111" s="32">
        <f t="shared" si="33"/>
        <v>0</v>
      </c>
      <c r="Q111" s="33">
        <f t="shared" si="34"/>
        <v>0</v>
      </c>
      <c r="T111" s="33">
        <f t="shared" si="35"/>
        <v>0</v>
      </c>
      <c r="W111" s="33">
        <f t="shared" si="29"/>
        <v>0</v>
      </c>
      <c r="Z111" s="33">
        <f t="shared" si="36"/>
        <v>0</v>
      </c>
      <c r="AC111" s="33">
        <f t="shared" si="30"/>
        <v>0</v>
      </c>
      <c r="AD111" s="42"/>
      <c r="AE111" s="42">
        <v>0.7</v>
      </c>
      <c r="AF111" s="2">
        <f t="shared" si="31"/>
        <v>-0.7</v>
      </c>
      <c r="AG111" s="33">
        <f t="shared" si="37"/>
        <v>-1.4</v>
      </c>
      <c r="AJ111" s="33">
        <f t="shared" si="38"/>
        <v>0</v>
      </c>
      <c r="AL111" s="5" t="e">
        <f t="shared" si="39"/>
        <v>#DIV/0!</v>
      </c>
      <c r="AT111" s="34">
        <f t="shared" si="40"/>
        <v>-1.4</v>
      </c>
      <c r="AV111" s="9">
        <f t="shared" si="41"/>
        <v>0</v>
      </c>
      <c r="AW111" s="9">
        <f t="shared" si="42"/>
        <v>0</v>
      </c>
    </row>
    <row r="112" spans="6:49">
      <c r="F112" s="37">
        <f t="shared" si="32"/>
        <v>-1.4</v>
      </c>
      <c r="N112" s="32">
        <f t="shared" si="33"/>
        <v>0</v>
      </c>
      <c r="Q112" s="33">
        <f t="shared" si="34"/>
        <v>0</v>
      </c>
      <c r="T112" s="33">
        <f t="shared" si="35"/>
        <v>0</v>
      </c>
      <c r="W112" s="33">
        <f t="shared" si="29"/>
        <v>0</v>
      </c>
      <c r="Z112" s="33">
        <f t="shared" si="36"/>
        <v>0</v>
      </c>
      <c r="AC112" s="33">
        <f t="shared" si="30"/>
        <v>0</v>
      </c>
      <c r="AD112" s="42"/>
      <c r="AE112" s="42">
        <v>0.7</v>
      </c>
      <c r="AF112" s="2">
        <f t="shared" si="31"/>
        <v>-0.7</v>
      </c>
      <c r="AG112" s="33">
        <f t="shared" si="37"/>
        <v>-1.4</v>
      </c>
      <c r="AJ112" s="33">
        <f t="shared" si="38"/>
        <v>0</v>
      </c>
      <c r="AL112" s="5" t="e">
        <f t="shared" si="39"/>
        <v>#DIV/0!</v>
      </c>
      <c r="AT112" s="34">
        <f t="shared" si="40"/>
        <v>-1.4</v>
      </c>
      <c r="AV112" s="9">
        <f t="shared" si="41"/>
        <v>0</v>
      </c>
      <c r="AW112" s="9">
        <f t="shared" si="42"/>
        <v>0</v>
      </c>
    </row>
    <row r="113" spans="6:49">
      <c r="F113" s="37">
        <f t="shared" si="32"/>
        <v>-1.4</v>
      </c>
      <c r="N113" s="32">
        <f t="shared" si="33"/>
        <v>0</v>
      </c>
      <c r="Q113" s="33">
        <f t="shared" si="34"/>
        <v>0</v>
      </c>
      <c r="T113" s="33">
        <f t="shared" si="35"/>
        <v>0</v>
      </c>
      <c r="W113" s="33">
        <f t="shared" si="29"/>
        <v>0</v>
      </c>
      <c r="Z113" s="33">
        <f t="shared" si="36"/>
        <v>0</v>
      </c>
      <c r="AC113" s="33">
        <f t="shared" si="30"/>
        <v>0</v>
      </c>
      <c r="AD113" s="42"/>
      <c r="AE113" s="42">
        <v>0.7</v>
      </c>
      <c r="AF113" s="2">
        <f t="shared" si="31"/>
        <v>-0.7</v>
      </c>
      <c r="AG113" s="33">
        <f t="shared" si="37"/>
        <v>-1.4</v>
      </c>
      <c r="AJ113" s="33">
        <f t="shared" si="38"/>
        <v>0</v>
      </c>
      <c r="AL113" s="5" t="e">
        <f t="shared" si="39"/>
        <v>#DIV/0!</v>
      </c>
      <c r="AT113" s="34">
        <f t="shared" si="40"/>
        <v>-1.4</v>
      </c>
      <c r="AV113" s="9">
        <f t="shared" si="41"/>
        <v>0</v>
      </c>
      <c r="AW113" s="9">
        <f t="shared" si="42"/>
        <v>0</v>
      </c>
    </row>
    <row r="114" spans="6:49">
      <c r="F114" s="37">
        <f t="shared" si="32"/>
        <v>-1.4</v>
      </c>
      <c r="N114" s="32">
        <f t="shared" si="33"/>
        <v>0</v>
      </c>
      <c r="Q114" s="33">
        <f t="shared" si="34"/>
        <v>0</v>
      </c>
      <c r="T114" s="33">
        <f t="shared" si="35"/>
        <v>0</v>
      </c>
      <c r="W114" s="33">
        <f t="shared" si="29"/>
        <v>0</v>
      </c>
      <c r="Z114" s="33">
        <f t="shared" si="36"/>
        <v>0</v>
      </c>
      <c r="AC114" s="33">
        <f t="shared" si="30"/>
        <v>0</v>
      </c>
      <c r="AD114" s="42"/>
      <c r="AE114" s="42">
        <v>0.7</v>
      </c>
      <c r="AF114" s="2">
        <f t="shared" si="31"/>
        <v>-0.7</v>
      </c>
      <c r="AG114" s="33">
        <f t="shared" si="37"/>
        <v>-1.4</v>
      </c>
      <c r="AJ114" s="33">
        <f t="shared" si="38"/>
        <v>0</v>
      </c>
      <c r="AL114" s="5" t="e">
        <f t="shared" si="39"/>
        <v>#DIV/0!</v>
      </c>
      <c r="AT114" s="34">
        <f t="shared" si="40"/>
        <v>-1.4</v>
      </c>
      <c r="AV114" s="9">
        <f t="shared" si="41"/>
        <v>0</v>
      </c>
      <c r="AW114" s="9">
        <f t="shared" si="42"/>
        <v>0</v>
      </c>
    </row>
    <row r="115" spans="6:49">
      <c r="F115" s="37">
        <f t="shared" si="32"/>
        <v>-1.4</v>
      </c>
      <c r="N115" s="32">
        <f t="shared" si="33"/>
        <v>0</v>
      </c>
      <c r="Q115" s="33">
        <f t="shared" si="34"/>
        <v>0</v>
      </c>
      <c r="T115" s="33">
        <f t="shared" si="35"/>
        <v>0</v>
      </c>
      <c r="W115" s="33">
        <f t="shared" si="29"/>
        <v>0</v>
      </c>
      <c r="Z115" s="33">
        <f t="shared" si="36"/>
        <v>0</v>
      </c>
      <c r="AC115" s="33">
        <f t="shared" si="30"/>
        <v>0</v>
      </c>
      <c r="AD115" s="42"/>
      <c r="AE115" s="42">
        <v>0.7</v>
      </c>
      <c r="AF115" s="2">
        <f t="shared" si="31"/>
        <v>-0.7</v>
      </c>
      <c r="AG115" s="33">
        <f t="shared" si="37"/>
        <v>-1.4</v>
      </c>
      <c r="AJ115" s="33">
        <f t="shared" si="38"/>
        <v>0</v>
      </c>
      <c r="AL115" s="5" t="e">
        <f t="shared" si="39"/>
        <v>#DIV/0!</v>
      </c>
      <c r="AT115" s="34">
        <f t="shared" si="40"/>
        <v>-1.4</v>
      </c>
      <c r="AV115" s="9">
        <f t="shared" si="41"/>
        <v>0</v>
      </c>
      <c r="AW115" s="9">
        <f t="shared" si="42"/>
        <v>0</v>
      </c>
    </row>
    <row r="116" spans="6:49">
      <c r="F116" s="37">
        <f t="shared" si="32"/>
        <v>-1.4</v>
      </c>
      <c r="N116" s="32">
        <f t="shared" si="33"/>
        <v>0</v>
      </c>
      <c r="Q116" s="33">
        <f t="shared" si="34"/>
        <v>0</v>
      </c>
      <c r="T116" s="33">
        <f t="shared" si="35"/>
        <v>0</v>
      </c>
      <c r="W116" s="33">
        <f t="shared" si="29"/>
        <v>0</v>
      </c>
      <c r="Z116" s="33">
        <f t="shared" si="36"/>
        <v>0</v>
      </c>
      <c r="AC116" s="33">
        <f t="shared" si="30"/>
        <v>0</v>
      </c>
      <c r="AD116" s="42"/>
      <c r="AE116" s="42">
        <v>0.7</v>
      </c>
      <c r="AF116" s="2">
        <f t="shared" si="31"/>
        <v>-0.7</v>
      </c>
      <c r="AG116" s="33">
        <f t="shared" si="37"/>
        <v>-1.4</v>
      </c>
      <c r="AJ116" s="33">
        <f t="shared" si="38"/>
        <v>0</v>
      </c>
      <c r="AL116" s="5" t="e">
        <f t="shared" si="39"/>
        <v>#DIV/0!</v>
      </c>
      <c r="AT116" s="34">
        <f t="shared" si="40"/>
        <v>-1.4</v>
      </c>
      <c r="AV116" s="9">
        <f t="shared" si="41"/>
        <v>0</v>
      </c>
      <c r="AW116" s="9">
        <f t="shared" si="42"/>
        <v>0</v>
      </c>
    </row>
    <row r="117" spans="6:49">
      <c r="F117" s="37">
        <f t="shared" si="32"/>
        <v>-1.4</v>
      </c>
      <c r="N117" s="32">
        <f t="shared" si="33"/>
        <v>0</v>
      </c>
      <c r="Q117" s="33">
        <f t="shared" si="34"/>
        <v>0</v>
      </c>
      <c r="T117" s="33">
        <f t="shared" si="35"/>
        <v>0</v>
      </c>
      <c r="W117" s="33">
        <f t="shared" si="29"/>
        <v>0</v>
      </c>
      <c r="Z117" s="33">
        <f t="shared" si="36"/>
        <v>0</v>
      </c>
      <c r="AC117" s="33">
        <f t="shared" si="30"/>
        <v>0</v>
      </c>
      <c r="AD117" s="42"/>
      <c r="AE117" s="42">
        <v>0.7</v>
      </c>
      <c r="AF117" s="2">
        <f t="shared" si="31"/>
        <v>-0.7</v>
      </c>
      <c r="AG117" s="33">
        <f t="shared" si="37"/>
        <v>-1.4</v>
      </c>
      <c r="AJ117" s="33">
        <f t="shared" si="38"/>
        <v>0</v>
      </c>
      <c r="AL117" s="5" t="e">
        <f t="shared" si="39"/>
        <v>#DIV/0!</v>
      </c>
      <c r="AT117" s="34">
        <f t="shared" si="40"/>
        <v>-1.4</v>
      </c>
      <c r="AV117" s="9">
        <f t="shared" si="41"/>
        <v>0</v>
      </c>
      <c r="AW117" s="9">
        <f t="shared" si="42"/>
        <v>0</v>
      </c>
    </row>
    <row r="118" spans="6:49">
      <c r="F118" s="37">
        <f t="shared" si="32"/>
        <v>-1.4</v>
      </c>
      <c r="N118" s="32">
        <f t="shared" si="33"/>
        <v>0</v>
      </c>
      <c r="Q118" s="33">
        <f t="shared" si="34"/>
        <v>0</v>
      </c>
      <c r="T118" s="33">
        <f t="shared" si="35"/>
        <v>0</v>
      </c>
      <c r="W118" s="33">
        <f t="shared" si="29"/>
        <v>0</v>
      </c>
      <c r="Z118" s="33">
        <f t="shared" si="36"/>
        <v>0</v>
      </c>
      <c r="AC118" s="33">
        <f t="shared" si="30"/>
        <v>0</v>
      </c>
      <c r="AD118" s="42"/>
      <c r="AE118" s="42">
        <v>0.7</v>
      </c>
      <c r="AF118" s="2">
        <f t="shared" si="31"/>
        <v>-0.7</v>
      </c>
      <c r="AG118" s="33">
        <f t="shared" si="37"/>
        <v>-1.4</v>
      </c>
      <c r="AJ118" s="33">
        <f t="shared" si="38"/>
        <v>0</v>
      </c>
      <c r="AL118" s="5" t="e">
        <f t="shared" si="39"/>
        <v>#DIV/0!</v>
      </c>
      <c r="AT118" s="34">
        <f t="shared" si="40"/>
        <v>-1.4</v>
      </c>
      <c r="AV118" s="9">
        <f t="shared" si="41"/>
        <v>0</v>
      </c>
      <c r="AW118" s="9">
        <f t="shared" si="42"/>
        <v>0</v>
      </c>
    </row>
    <row r="119" spans="6:49">
      <c r="F119" s="37">
        <f t="shared" si="32"/>
        <v>-1.4</v>
      </c>
      <c r="N119" s="32">
        <f t="shared" si="33"/>
        <v>0</v>
      </c>
      <c r="Q119" s="33">
        <f t="shared" si="34"/>
        <v>0</v>
      </c>
      <c r="T119" s="33">
        <f t="shared" si="35"/>
        <v>0</v>
      </c>
      <c r="W119" s="33">
        <f t="shared" si="29"/>
        <v>0</v>
      </c>
      <c r="Z119" s="33">
        <f t="shared" si="36"/>
        <v>0</v>
      </c>
      <c r="AC119" s="33">
        <f t="shared" si="30"/>
        <v>0</v>
      </c>
      <c r="AD119" s="42"/>
      <c r="AE119" s="42">
        <v>0.7</v>
      </c>
      <c r="AF119" s="2">
        <f t="shared" si="31"/>
        <v>-0.7</v>
      </c>
      <c r="AG119" s="33">
        <f t="shared" si="37"/>
        <v>-1.4</v>
      </c>
      <c r="AJ119" s="33">
        <f t="shared" si="38"/>
        <v>0</v>
      </c>
      <c r="AL119" s="5" t="e">
        <f t="shared" si="39"/>
        <v>#DIV/0!</v>
      </c>
      <c r="AT119" s="34">
        <f t="shared" si="40"/>
        <v>-1.4</v>
      </c>
      <c r="AV119" s="9">
        <f t="shared" si="41"/>
        <v>0</v>
      </c>
      <c r="AW119" s="9">
        <f t="shared" si="42"/>
        <v>0</v>
      </c>
    </row>
    <row r="120" spans="6:49">
      <c r="F120" s="37">
        <f t="shared" si="32"/>
        <v>-1.4</v>
      </c>
      <c r="N120" s="32">
        <f t="shared" si="33"/>
        <v>0</v>
      </c>
      <c r="Q120" s="33">
        <f t="shared" si="34"/>
        <v>0</v>
      </c>
      <c r="T120" s="33">
        <f t="shared" si="35"/>
        <v>0</v>
      </c>
      <c r="W120" s="33">
        <f t="shared" si="29"/>
        <v>0</v>
      </c>
      <c r="Z120" s="33">
        <f t="shared" si="36"/>
        <v>0</v>
      </c>
      <c r="AC120" s="33">
        <f t="shared" si="30"/>
        <v>0</v>
      </c>
      <c r="AD120" s="42"/>
      <c r="AE120" s="42">
        <v>0.7</v>
      </c>
      <c r="AF120" s="2">
        <f t="shared" si="31"/>
        <v>-0.7</v>
      </c>
      <c r="AG120" s="33">
        <f t="shared" si="37"/>
        <v>-1.4</v>
      </c>
      <c r="AJ120" s="33">
        <f t="shared" si="38"/>
        <v>0</v>
      </c>
      <c r="AL120" s="5" t="e">
        <f t="shared" si="39"/>
        <v>#DIV/0!</v>
      </c>
      <c r="AT120" s="34">
        <f t="shared" si="40"/>
        <v>-1.4</v>
      </c>
      <c r="AV120" s="9">
        <f t="shared" si="41"/>
        <v>0</v>
      </c>
      <c r="AW120" s="9">
        <f t="shared" si="42"/>
        <v>0</v>
      </c>
    </row>
    <row r="121" spans="6:49">
      <c r="F121" s="37">
        <f t="shared" si="32"/>
        <v>-1.4</v>
      </c>
      <c r="N121" s="32">
        <f t="shared" si="33"/>
        <v>0</v>
      </c>
      <c r="Q121" s="33">
        <f t="shared" si="34"/>
        <v>0</v>
      </c>
      <c r="T121" s="33">
        <f t="shared" si="35"/>
        <v>0</v>
      </c>
      <c r="W121" s="33">
        <f t="shared" si="29"/>
        <v>0</v>
      </c>
      <c r="Z121" s="33">
        <f t="shared" si="36"/>
        <v>0</v>
      </c>
      <c r="AC121" s="33">
        <f t="shared" si="30"/>
        <v>0</v>
      </c>
      <c r="AD121" s="42"/>
      <c r="AE121" s="42">
        <v>0.7</v>
      </c>
      <c r="AF121" s="2">
        <f t="shared" si="31"/>
        <v>-0.7</v>
      </c>
      <c r="AG121" s="33">
        <f t="shared" si="37"/>
        <v>-1.4</v>
      </c>
      <c r="AJ121" s="33">
        <f t="shared" si="38"/>
        <v>0</v>
      </c>
      <c r="AL121" s="5" t="e">
        <f t="shared" si="39"/>
        <v>#DIV/0!</v>
      </c>
      <c r="AT121" s="34">
        <f t="shared" si="40"/>
        <v>-1.4</v>
      </c>
      <c r="AV121" s="9">
        <f t="shared" si="41"/>
        <v>0</v>
      </c>
      <c r="AW121" s="9">
        <f t="shared" si="42"/>
        <v>0</v>
      </c>
    </row>
    <row r="122" spans="6:49">
      <c r="F122" s="37">
        <f t="shared" si="32"/>
        <v>-1.4</v>
      </c>
      <c r="N122" s="32">
        <f t="shared" si="33"/>
        <v>0</v>
      </c>
      <c r="Q122" s="33">
        <f t="shared" si="34"/>
        <v>0</v>
      </c>
      <c r="T122" s="33">
        <f t="shared" si="35"/>
        <v>0</v>
      </c>
      <c r="W122" s="33">
        <f t="shared" si="29"/>
        <v>0</v>
      </c>
      <c r="Z122" s="33">
        <f t="shared" si="36"/>
        <v>0</v>
      </c>
      <c r="AC122" s="33">
        <f t="shared" si="30"/>
        <v>0</v>
      </c>
      <c r="AD122" s="42"/>
      <c r="AE122" s="42">
        <v>0.7</v>
      </c>
      <c r="AF122" s="2">
        <f t="shared" si="31"/>
        <v>-0.7</v>
      </c>
      <c r="AG122" s="33">
        <f t="shared" si="37"/>
        <v>-1.4</v>
      </c>
      <c r="AJ122" s="33">
        <f t="shared" si="38"/>
        <v>0</v>
      </c>
      <c r="AL122" s="5" t="e">
        <f t="shared" si="39"/>
        <v>#DIV/0!</v>
      </c>
      <c r="AT122" s="34">
        <f t="shared" si="40"/>
        <v>-1.4</v>
      </c>
      <c r="AV122" s="9">
        <f t="shared" si="41"/>
        <v>0</v>
      </c>
      <c r="AW122" s="9">
        <f t="shared" si="42"/>
        <v>0</v>
      </c>
    </row>
    <row r="123" spans="6:49">
      <c r="F123" s="37">
        <f t="shared" si="32"/>
        <v>-1.4</v>
      </c>
      <c r="N123" s="32">
        <f t="shared" si="33"/>
        <v>0</v>
      </c>
      <c r="Q123" s="33">
        <f t="shared" si="34"/>
        <v>0</v>
      </c>
      <c r="T123" s="33">
        <f t="shared" si="35"/>
        <v>0</v>
      </c>
      <c r="W123" s="33">
        <f t="shared" si="29"/>
        <v>0</v>
      </c>
      <c r="Z123" s="33">
        <f t="shared" si="36"/>
        <v>0</v>
      </c>
      <c r="AC123" s="33">
        <f t="shared" si="30"/>
        <v>0</v>
      </c>
      <c r="AD123" s="42"/>
      <c r="AE123" s="42">
        <v>0.7</v>
      </c>
      <c r="AF123" s="2">
        <f t="shared" si="31"/>
        <v>-0.7</v>
      </c>
      <c r="AG123" s="33">
        <f t="shared" si="37"/>
        <v>-1.4</v>
      </c>
      <c r="AJ123" s="33">
        <f t="shared" si="38"/>
        <v>0</v>
      </c>
      <c r="AL123" s="5" t="e">
        <f t="shared" si="39"/>
        <v>#DIV/0!</v>
      </c>
      <c r="AT123" s="34">
        <f t="shared" si="40"/>
        <v>-1.4</v>
      </c>
      <c r="AV123" s="9">
        <f t="shared" si="41"/>
        <v>0</v>
      </c>
      <c r="AW123" s="9">
        <f t="shared" si="42"/>
        <v>0</v>
      </c>
    </row>
    <row r="124" spans="6:49">
      <c r="F124" s="37">
        <f t="shared" si="32"/>
        <v>-1.4</v>
      </c>
      <c r="N124" s="32">
        <f t="shared" si="33"/>
        <v>0</v>
      </c>
      <c r="Q124" s="33">
        <f t="shared" si="34"/>
        <v>0</v>
      </c>
      <c r="T124" s="33">
        <f t="shared" si="35"/>
        <v>0</v>
      </c>
      <c r="W124" s="33">
        <f t="shared" si="29"/>
        <v>0</v>
      </c>
      <c r="Z124" s="33">
        <f t="shared" si="36"/>
        <v>0</v>
      </c>
      <c r="AC124" s="33">
        <f t="shared" si="30"/>
        <v>0</v>
      </c>
      <c r="AD124" s="42"/>
      <c r="AE124" s="42">
        <v>0.7</v>
      </c>
      <c r="AF124" s="2">
        <f t="shared" si="31"/>
        <v>-0.7</v>
      </c>
      <c r="AG124" s="33">
        <f t="shared" si="37"/>
        <v>-1.4</v>
      </c>
      <c r="AJ124" s="33">
        <f t="shared" si="38"/>
        <v>0</v>
      </c>
      <c r="AL124" s="5" t="e">
        <f t="shared" si="39"/>
        <v>#DIV/0!</v>
      </c>
      <c r="AT124" s="34">
        <f t="shared" si="40"/>
        <v>-1.4</v>
      </c>
      <c r="AV124" s="9">
        <f t="shared" si="41"/>
        <v>0</v>
      </c>
      <c r="AW124" s="9">
        <f t="shared" si="42"/>
        <v>0</v>
      </c>
    </row>
    <row r="125" spans="6:49">
      <c r="F125" s="37">
        <f t="shared" si="32"/>
        <v>-1.4</v>
      </c>
      <c r="N125" s="32">
        <f t="shared" si="33"/>
        <v>0</v>
      </c>
      <c r="Q125" s="33">
        <f t="shared" si="34"/>
        <v>0</v>
      </c>
      <c r="T125" s="33">
        <f t="shared" si="35"/>
        <v>0</v>
      </c>
      <c r="W125" s="33">
        <f t="shared" si="29"/>
        <v>0</v>
      </c>
      <c r="Z125" s="33">
        <f t="shared" si="36"/>
        <v>0</v>
      </c>
      <c r="AC125" s="33">
        <f t="shared" si="30"/>
        <v>0</v>
      </c>
      <c r="AD125" s="42"/>
      <c r="AE125" s="42">
        <v>0.7</v>
      </c>
      <c r="AF125" s="2">
        <f t="shared" si="31"/>
        <v>-0.7</v>
      </c>
      <c r="AG125" s="33">
        <f t="shared" si="37"/>
        <v>-1.4</v>
      </c>
      <c r="AJ125" s="33">
        <f t="shared" si="38"/>
        <v>0</v>
      </c>
      <c r="AL125" s="5" t="e">
        <f t="shared" si="39"/>
        <v>#DIV/0!</v>
      </c>
      <c r="AT125" s="34">
        <f t="shared" si="40"/>
        <v>-1.4</v>
      </c>
      <c r="AV125" s="9">
        <f t="shared" si="41"/>
        <v>0</v>
      </c>
      <c r="AW125" s="9">
        <f t="shared" si="42"/>
        <v>0</v>
      </c>
    </row>
    <row r="126" spans="6:49">
      <c r="F126" s="37">
        <f t="shared" si="32"/>
        <v>-1.4</v>
      </c>
      <c r="N126" s="32">
        <f t="shared" si="33"/>
        <v>0</v>
      </c>
      <c r="Q126" s="33">
        <f t="shared" si="34"/>
        <v>0</v>
      </c>
      <c r="T126" s="33">
        <f t="shared" si="35"/>
        <v>0</v>
      </c>
      <c r="W126" s="33">
        <f t="shared" si="29"/>
        <v>0</v>
      </c>
      <c r="Z126" s="33">
        <f t="shared" si="36"/>
        <v>0</v>
      </c>
      <c r="AC126" s="33">
        <f t="shared" si="30"/>
        <v>0</v>
      </c>
      <c r="AD126" s="42"/>
      <c r="AE126" s="42">
        <v>0.7</v>
      </c>
      <c r="AF126" s="2">
        <f t="shared" si="31"/>
        <v>-0.7</v>
      </c>
      <c r="AG126" s="33">
        <f t="shared" si="37"/>
        <v>-1.4</v>
      </c>
      <c r="AJ126" s="33">
        <f t="shared" si="38"/>
        <v>0</v>
      </c>
      <c r="AL126" s="5" t="e">
        <f t="shared" si="39"/>
        <v>#DIV/0!</v>
      </c>
      <c r="AT126" s="34">
        <f t="shared" si="40"/>
        <v>-1.4</v>
      </c>
      <c r="AV126" s="9">
        <f t="shared" si="41"/>
        <v>0</v>
      </c>
      <c r="AW126" s="9">
        <f t="shared" si="42"/>
        <v>0</v>
      </c>
    </row>
    <row r="127" spans="6:49">
      <c r="F127" s="37">
        <f t="shared" si="32"/>
        <v>-1.4</v>
      </c>
      <c r="N127" s="32">
        <f t="shared" si="33"/>
        <v>0</v>
      </c>
      <c r="Q127" s="33">
        <f t="shared" si="34"/>
        <v>0</v>
      </c>
      <c r="T127" s="33">
        <f t="shared" si="35"/>
        <v>0</v>
      </c>
      <c r="W127" s="33">
        <f t="shared" si="29"/>
        <v>0</v>
      </c>
      <c r="Z127" s="33">
        <f t="shared" si="36"/>
        <v>0</v>
      </c>
      <c r="AC127" s="33">
        <f t="shared" si="30"/>
        <v>0</v>
      </c>
      <c r="AD127" s="42"/>
      <c r="AE127" s="42">
        <v>0.7</v>
      </c>
      <c r="AF127" s="2">
        <f t="shared" si="31"/>
        <v>-0.7</v>
      </c>
      <c r="AG127" s="33">
        <f t="shared" si="37"/>
        <v>-1.4</v>
      </c>
      <c r="AJ127" s="33">
        <f t="shared" si="38"/>
        <v>0</v>
      </c>
      <c r="AL127" s="5" t="e">
        <f t="shared" si="39"/>
        <v>#DIV/0!</v>
      </c>
      <c r="AT127" s="34">
        <f t="shared" si="40"/>
        <v>-1.4</v>
      </c>
      <c r="AV127" s="9">
        <f t="shared" si="41"/>
        <v>0</v>
      </c>
      <c r="AW127" s="9">
        <f t="shared" si="42"/>
        <v>0</v>
      </c>
    </row>
    <row r="128" spans="6:49">
      <c r="F128" s="37">
        <f t="shared" si="32"/>
        <v>-1.4</v>
      </c>
      <c r="N128" s="32">
        <f t="shared" si="33"/>
        <v>0</v>
      </c>
      <c r="Q128" s="33">
        <f t="shared" si="34"/>
        <v>0</v>
      </c>
      <c r="T128" s="33">
        <f t="shared" si="35"/>
        <v>0</v>
      </c>
      <c r="W128" s="33">
        <f t="shared" si="29"/>
        <v>0</v>
      </c>
      <c r="Z128" s="33">
        <f t="shared" si="36"/>
        <v>0</v>
      </c>
      <c r="AC128" s="33">
        <f t="shared" si="30"/>
        <v>0</v>
      </c>
      <c r="AD128" s="42"/>
      <c r="AE128" s="42">
        <v>0.7</v>
      </c>
      <c r="AF128" s="2">
        <f t="shared" si="31"/>
        <v>-0.7</v>
      </c>
      <c r="AG128" s="33">
        <f t="shared" si="37"/>
        <v>-1.4</v>
      </c>
      <c r="AJ128" s="33">
        <f t="shared" si="38"/>
        <v>0</v>
      </c>
      <c r="AL128" s="5" t="e">
        <f t="shared" si="39"/>
        <v>#DIV/0!</v>
      </c>
      <c r="AT128" s="34">
        <f t="shared" si="40"/>
        <v>-1.4</v>
      </c>
      <c r="AV128" s="9">
        <f t="shared" si="41"/>
        <v>0</v>
      </c>
      <c r="AW128" s="9">
        <f t="shared" si="42"/>
        <v>0</v>
      </c>
    </row>
    <row r="129" spans="6:49">
      <c r="F129" s="37">
        <f t="shared" si="32"/>
        <v>-1.4</v>
      </c>
      <c r="N129" s="32">
        <f t="shared" si="33"/>
        <v>0</v>
      </c>
      <c r="Q129" s="33">
        <f t="shared" si="34"/>
        <v>0</v>
      </c>
      <c r="T129" s="33">
        <f t="shared" si="35"/>
        <v>0</v>
      </c>
      <c r="W129" s="33">
        <f t="shared" si="29"/>
        <v>0</v>
      </c>
      <c r="Z129" s="33">
        <f t="shared" si="36"/>
        <v>0</v>
      </c>
      <c r="AC129" s="33">
        <f t="shared" si="30"/>
        <v>0</v>
      </c>
      <c r="AD129" s="42"/>
      <c r="AE129" s="42">
        <v>0.7</v>
      </c>
      <c r="AF129" s="2">
        <f t="shared" si="31"/>
        <v>-0.7</v>
      </c>
      <c r="AG129" s="33">
        <f t="shared" si="37"/>
        <v>-1.4</v>
      </c>
      <c r="AJ129" s="33">
        <f t="shared" si="38"/>
        <v>0</v>
      </c>
      <c r="AL129" s="5" t="e">
        <f t="shared" si="39"/>
        <v>#DIV/0!</v>
      </c>
      <c r="AT129" s="34">
        <f t="shared" si="40"/>
        <v>-1.4</v>
      </c>
      <c r="AV129" s="9">
        <f t="shared" si="41"/>
        <v>0</v>
      </c>
      <c r="AW129" s="9">
        <f t="shared" si="42"/>
        <v>0</v>
      </c>
    </row>
    <row r="130" spans="6:49">
      <c r="F130" s="37">
        <f t="shared" si="32"/>
        <v>-1.4</v>
      </c>
      <c r="N130" s="32">
        <f t="shared" si="33"/>
        <v>0</v>
      </c>
      <c r="Q130" s="33">
        <f t="shared" si="34"/>
        <v>0</v>
      </c>
      <c r="T130" s="33">
        <f t="shared" si="35"/>
        <v>0</v>
      </c>
      <c r="W130" s="33">
        <f t="shared" si="29"/>
        <v>0</v>
      </c>
      <c r="Z130" s="33">
        <f t="shared" si="36"/>
        <v>0</v>
      </c>
      <c r="AC130" s="33">
        <f t="shared" si="30"/>
        <v>0</v>
      </c>
      <c r="AD130" s="42"/>
      <c r="AE130" s="42">
        <v>0.7</v>
      </c>
      <c r="AF130" s="2">
        <f t="shared" si="31"/>
        <v>-0.7</v>
      </c>
      <c r="AG130" s="33">
        <f t="shared" si="37"/>
        <v>-1.4</v>
      </c>
      <c r="AJ130" s="33">
        <f t="shared" si="38"/>
        <v>0</v>
      </c>
      <c r="AL130" s="5" t="e">
        <f t="shared" si="39"/>
        <v>#DIV/0!</v>
      </c>
      <c r="AT130" s="34">
        <f t="shared" si="40"/>
        <v>-1.4</v>
      </c>
      <c r="AV130" s="9">
        <f t="shared" si="41"/>
        <v>0</v>
      </c>
      <c r="AW130" s="9">
        <f t="shared" si="42"/>
        <v>0</v>
      </c>
    </row>
    <row r="131" spans="6:49">
      <c r="F131" s="37">
        <f t="shared" si="32"/>
        <v>-1.4</v>
      </c>
      <c r="N131" s="32">
        <f t="shared" si="33"/>
        <v>0</v>
      </c>
      <c r="Q131" s="33">
        <f t="shared" si="34"/>
        <v>0</v>
      </c>
      <c r="T131" s="33">
        <f t="shared" si="35"/>
        <v>0</v>
      </c>
      <c r="W131" s="33">
        <f t="shared" si="29"/>
        <v>0</v>
      </c>
      <c r="Z131" s="33">
        <f t="shared" si="36"/>
        <v>0</v>
      </c>
      <c r="AC131" s="33">
        <f t="shared" si="30"/>
        <v>0</v>
      </c>
      <c r="AD131" s="42"/>
      <c r="AE131" s="42">
        <v>0.7</v>
      </c>
      <c r="AF131" s="2">
        <f t="shared" si="31"/>
        <v>-0.7</v>
      </c>
      <c r="AG131" s="33">
        <f t="shared" si="37"/>
        <v>-1.4</v>
      </c>
      <c r="AJ131" s="33">
        <f t="shared" si="38"/>
        <v>0</v>
      </c>
      <c r="AL131" s="5" t="e">
        <f t="shared" si="39"/>
        <v>#DIV/0!</v>
      </c>
      <c r="AT131" s="34">
        <f t="shared" si="40"/>
        <v>-1.4</v>
      </c>
      <c r="AV131" s="9">
        <f t="shared" si="41"/>
        <v>0</v>
      </c>
      <c r="AW131" s="9">
        <f t="shared" si="42"/>
        <v>0</v>
      </c>
    </row>
    <row r="132" spans="6:49">
      <c r="F132" s="37">
        <f t="shared" si="32"/>
        <v>-1.4</v>
      </c>
      <c r="N132" s="32">
        <f t="shared" si="33"/>
        <v>0</v>
      </c>
      <c r="Q132" s="33">
        <f t="shared" si="34"/>
        <v>0</v>
      </c>
      <c r="T132" s="33">
        <f t="shared" si="35"/>
        <v>0</v>
      </c>
      <c r="W132" s="33">
        <f t="shared" si="29"/>
        <v>0</v>
      </c>
      <c r="Z132" s="33">
        <f t="shared" si="36"/>
        <v>0</v>
      </c>
      <c r="AC132" s="33">
        <f t="shared" si="30"/>
        <v>0</v>
      </c>
      <c r="AD132" s="42"/>
      <c r="AE132" s="42">
        <v>0.7</v>
      </c>
      <c r="AF132" s="2">
        <f t="shared" si="31"/>
        <v>-0.7</v>
      </c>
      <c r="AG132" s="33">
        <f t="shared" si="37"/>
        <v>-1.4</v>
      </c>
      <c r="AJ132" s="33">
        <f t="shared" si="38"/>
        <v>0</v>
      </c>
      <c r="AL132" s="5" t="e">
        <f t="shared" si="39"/>
        <v>#DIV/0!</v>
      </c>
      <c r="AT132" s="34">
        <f t="shared" si="40"/>
        <v>-1.4</v>
      </c>
      <c r="AV132" s="9">
        <f t="shared" si="41"/>
        <v>0</v>
      </c>
      <c r="AW132" s="9">
        <f t="shared" si="42"/>
        <v>0</v>
      </c>
    </row>
    <row r="133" spans="6:49">
      <c r="F133" s="37">
        <f t="shared" si="32"/>
        <v>-1.4</v>
      </c>
      <c r="N133" s="32">
        <f t="shared" si="33"/>
        <v>0</v>
      </c>
      <c r="Q133" s="33">
        <f t="shared" si="34"/>
        <v>0</v>
      </c>
      <c r="T133" s="33">
        <f t="shared" si="35"/>
        <v>0</v>
      </c>
      <c r="W133" s="33">
        <f t="shared" si="29"/>
        <v>0</v>
      </c>
      <c r="Z133" s="33">
        <f t="shared" si="36"/>
        <v>0</v>
      </c>
      <c r="AC133" s="33">
        <f t="shared" si="30"/>
        <v>0</v>
      </c>
      <c r="AD133" s="42"/>
      <c r="AE133" s="42">
        <v>0.7</v>
      </c>
      <c r="AF133" s="2">
        <f t="shared" si="31"/>
        <v>-0.7</v>
      </c>
      <c r="AG133" s="33">
        <f t="shared" si="37"/>
        <v>-1.4</v>
      </c>
      <c r="AJ133" s="33">
        <f t="shared" si="38"/>
        <v>0</v>
      </c>
      <c r="AL133" s="5" t="e">
        <f t="shared" si="39"/>
        <v>#DIV/0!</v>
      </c>
      <c r="AT133" s="34">
        <f t="shared" si="40"/>
        <v>-1.4</v>
      </c>
      <c r="AV133" s="9">
        <f t="shared" si="41"/>
        <v>0</v>
      </c>
      <c r="AW133" s="9">
        <f t="shared" si="42"/>
        <v>0</v>
      </c>
    </row>
    <row r="134" spans="6:49">
      <c r="F134" s="37">
        <f t="shared" si="32"/>
        <v>-1.4</v>
      </c>
      <c r="N134" s="32">
        <f t="shared" si="33"/>
        <v>0</v>
      </c>
      <c r="Q134" s="33">
        <f t="shared" si="34"/>
        <v>0</v>
      </c>
      <c r="T134" s="33">
        <f t="shared" si="35"/>
        <v>0</v>
      </c>
      <c r="W134" s="33">
        <f t="shared" ref="W134:W197" si="43">ROUND((U134+V134)/2,2)</f>
        <v>0</v>
      </c>
      <c r="Z134" s="33">
        <f t="shared" si="36"/>
        <v>0</v>
      </c>
      <c r="AC134" s="33">
        <f t="shared" ref="AC134:AC197" si="44">AA134+AB134</f>
        <v>0</v>
      </c>
      <c r="AD134" s="42"/>
      <c r="AE134" s="42">
        <v>0.7</v>
      </c>
      <c r="AF134" s="2">
        <f t="shared" ref="AF134:AF197" si="45">AD134-AE134</f>
        <v>-0.7</v>
      </c>
      <c r="AG134" s="33">
        <f t="shared" si="37"/>
        <v>-1.4</v>
      </c>
      <c r="AJ134" s="33">
        <f t="shared" si="38"/>
        <v>0</v>
      </c>
      <c r="AL134" s="5" t="e">
        <f t="shared" si="39"/>
        <v>#DIV/0!</v>
      </c>
      <c r="AT134" s="34">
        <f t="shared" si="40"/>
        <v>-1.4</v>
      </c>
      <c r="AV134" s="9">
        <f t="shared" si="41"/>
        <v>0</v>
      </c>
      <c r="AW134" s="9">
        <f t="shared" si="42"/>
        <v>0</v>
      </c>
    </row>
    <row r="135" spans="6:49">
      <c r="F135" s="37">
        <f t="shared" si="32"/>
        <v>-1.4</v>
      </c>
      <c r="N135" s="32">
        <f t="shared" si="33"/>
        <v>0</v>
      </c>
      <c r="Q135" s="33">
        <f t="shared" si="34"/>
        <v>0</v>
      </c>
      <c r="T135" s="33">
        <f t="shared" si="35"/>
        <v>0</v>
      </c>
      <c r="W135" s="33">
        <f t="shared" si="43"/>
        <v>0</v>
      </c>
      <c r="Z135" s="33">
        <f t="shared" si="36"/>
        <v>0</v>
      </c>
      <c r="AC135" s="33">
        <f t="shared" si="44"/>
        <v>0</v>
      </c>
      <c r="AD135" s="42"/>
      <c r="AE135" s="42">
        <v>0.7</v>
      </c>
      <c r="AF135" s="2">
        <f t="shared" si="45"/>
        <v>-0.7</v>
      </c>
      <c r="AG135" s="33">
        <f t="shared" si="37"/>
        <v>-1.4</v>
      </c>
      <c r="AJ135" s="33">
        <f t="shared" si="38"/>
        <v>0</v>
      </c>
      <c r="AL135" s="5" t="e">
        <f t="shared" si="39"/>
        <v>#DIV/0!</v>
      </c>
      <c r="AT135" s="34">
        <f t="shared" si="40"/>
        <v>-1.4</v>
      </c>
      <c r="AV135" s="9">
        <f t="shared" si="41"/>
        <v>0</v>
      </c>
      <c r="AW135" s="9">
        <f t="shared" si="42"/>
        <v>0</v>
      </c>
    </row>
    <row r="136" spans="6:49">
      <c r="F136" s="37">
        <f t="shared" si="32"/>
        <v>-1.4</v>
      </c>
      <c r="N136" s="32">
        <f t="shared" si="33"/>
        <v>0</v>
      </c>
      <c r="Q136" s="33">
        <f t="shared" si="34"/>
        <v>0</v>
      </c>
      <c r="T136" s="33">
        <f t="shared" si="35"/>
        <v>0</v>
      </c>
      <c r="W136" s="33">
        <f t="shared" si="43"/>
        <v>0</v>
      </c>
      <c r="Z136" s="33">
        <f t="shared" si="36"/>
        <v>0</v>
      </c>
      <c r="AC136" s="33">
        <f t="shared" si="44"/>
        <v>0</v>
      </c>
      <c r="AD136" s="42"/>
      <c r="AE136" s="42">
        <v>0.7</v>
      </c>
      <c r="AF136" s="2">
        <f t="shared" si="45"/>
        <v>-0.7</v>
      </c>
      <c r="AG136" s="33">
        <f t="shared" si="37"/>
        <v>-1.4</v>
      </c>
      <c r="AJ136" s="33">
        <f t="shared" si="38"/>
        <v>0</v>
      </c>
      <c r="AL136" s="5" t="e">
        <f t="shared" si="39"/>
        <v>#DIV/0!</v>
      </c>
      <c r="AT136" s="34">
        <f t="shared" si="40"/>
        <v>-1.4</v>
      </c>
      <c r="AV136" s="9">
        <f t="shared" si="41"/>
        <v>0</v>
      </c>
      <c r="AW136" s="9">
        <f t="shared" si="42"/>
        <v>0</v>
      </c>
    </row>
    <row r="137" spans="6:49">
      <c r="F137" s="37">
        <f t="shared" si="32"/>
        <v>-1.4</v>
      </c>
      <c r="N137" s="32">
        <f t="shared" si="33"/>
        <v>0</v>
      </c>
      <c r="Q137" s="33">
        <f t="shared" si="34"/>
        <v>0</v>
      </c>
      <c r="T137" s="33">
        <f t="shared" si="35"/>
        <v>0</v>
      </c>
      <c r="W137" s="33">
        <f t="shared" si="43"/>
        <v>0</v>
      </c>
      <c r="Z137" s="33">
        <f t="shared" si="36"/>
        <v>0</v>
      </c>
      <c r="AC137" s="33">
        <f t="shared" si="44"/>
        <v>0</v>
      </c>
      <c r="AD137" s="42"/>
      <c r="AE137" s="42">
        <v>0.7</v>
      </c>
      <c r="AF137" s="2">
        <f t="shared" si="45"/>
        <v>-0.7</v>
      </c>
      <c r="AG137" s="33">
        <f t="shared" si="37"/>
        <v>-1.4</v>
      </c>
      <c r="AJ137" s="33">
        <f t="shared" si="38"/>
        <v>0</v>
      </c>
      <c r="AL137" s="5" t="e">
        <f t="shared" si="39"/>
        <v>#DIV/0!</v>
      </c>
      <c r="AT137" s="34">
        <f t="shared" si="40"/>
        <v>-1.4</v>
      </c>
      <c r="AV137" s="9">
        <f t="shared" si="41"/>
        <v>0</v>
      </c>
      <c r="AW137" s="9">
        <f t="shared" si="42"/>
        <v>0</v>
      </c>
    </row>
    <row r="138" spans="6:49">
      <c r="F138" s="37">
        <f t="shared" si="32"/>
        <v>-1.4</v>
      </c>
      <c r="N138" s="32">
        <f t="shared" si="33"/>
        <v>0</v>
      </c>
      <c r="Q138" s="33">
        <f t="shared" si="34"/>
        <v>0</v>
      </c>
      <c r="T138" s="33">
        <f t="shared" si="35"/>
        <v>0</v>
      </c>
      <c r="W138" s="33">
        <f t="shared" si="43"/>
        <v>0</v>
      </c>
      <c r="Z138" s="33">
        <f t="shared" si="36"/>
        <v>0</v>
      </c>
      <c r="AC138" s="33">
        <f t="shared" si="44"/>
        <v>0</v>
      </c>
      <c r="AD138" s="42"/>
      <c r="AE138" s="42">
        <v>0.7</v>
      </c>
      <c r="AF138" s="2">
        <f t="shared" si="45"/>
        <v>-0.7</v>
      </c>
      <c r="AG138" s="33">
        <f t="shared" si="37"/>
        <v>-1.4</v>
      </c>
      <c r="AJ138" s="33">
        <f t="shared" si="38"/>
        <v>0</v>
      </c>
      <c r="AL138" s="5" t="e">
        <f t="shared" si="39"/>
        <v>#DIV/0!</v>
      </c>
      <c r="AT138" s="34">
        <f t="shared" si="40"/>
        <v>-1.4</v>
      </c>
      <c r="AV138" s="9">
        <f t="shared" si="41"/>
        <v>0</v>
      </c>
      <c r="AW138" s="9">
        <f t="shared" si="42"/>
        <v>0</v>
      </c>
    </row>
    <row r="139" spans="6:49">
      <c r="F139" s="37">
        <f t="shared" si="32"/>
        <v>-1.4</v>
      </c>
      <c r="N139" s="32">
        <f t="shared" si="33"/>
        <v>0</v>
      </c>
      <c r="Q139" s="33">
        <f t="shared" si="34"/>
        <v>0</v>
      </c>
      <c r="T139" s="33">
        <f t="shared" si="35"/>
        <v>0</v>
      </c>
      <c r="W139" s="33">
        <f t="shared" si="43"/>
        <v>0</v>
      </c>
      <c r="Z139" s="33">
        <f t="shared" si="36"/>
        <v>0</v>
      </c>
      <c r="AC139" s="33">
        <f t="shared" si="44"/>
        <v>0</v>
      </c>
      <c r="AD139" s="42"/>
      <c r="AE139" s="42">
        <v>0.7</v>
      </c>
      <c r="AF139" s="2">
        <f t="shared" si="45"/>
        <v>-0.7</v>
      </c>
      <c r="AG139" s="33">
        <f t="shared" si="37"/>
        <v>-1.4</v>
      </c>
      <c r="AJ139" s="33">
        <f t="shared" si="38"/>
        <v>0</v>
      </c>
      <c r="AL139" s="5" t="e">
        <f t="shared" si="39"/>
        <v>#DIV/0!</v>
      </c>
      <c r="AT139" s="34">
        <f t="shared" si="40"/>
        <v>-1.4</v>
      </c>
      <c r="AV139" s="9">
        <f t="shared" si="41"/>
        <v>0</v>
      </c>
      <c r="AW139" s="9">
        <f t="shared" si="42"/>
        <v>0</v>
      </c>
    </row>
    <row r="140" spans="6:49">
      <c r="F140" s="37">
        <f t="shared" si="32"/>
        <v>-1.4</v>
      </c>
      <c r="N140" s="32">
        <f t="shared" si="33"/>
        <v>0</v>
      </c>
      <c r="Q140" s="33">
        <f t="shared" si="34"/>
        <v>0</v>
      </c>
      <c r="T140" s="33">
        <f t="shared" si="35"/>
        <v>0</v>
      </c>
      <c r="W140" s="33">
        <f t="shared" si="43"/>
        <v>0</v>
      </c>
      <c r="Z140" s="33">
        <f t="shared" si="36"/>
        <v>0</v>
      </c>
      <c r="AC140" s="33">
        <f t="shared" si="44"/>
        <v>0</v>
      </c>
      <c r="AD140" s="42"/>
      <c r="AE140" s="42">
        <v>0.7</v>
      </c>
      <c r="AF140" s="2">
        <f t="shared" si="45"/>
        <v>-0.7</v>
      </c>
      <c r="AG140" s="33">
        <f t="shared" si="37"/>
        <v>-1.4</v>
      </c>
      <c r="AJ140" s="33">
        <f t="shared" si="38"/>
        <v>0</v>
      </c>
      <c r="AL140" s="5" t="e">
        <f t="shared" si="39"/>
        <v>#DIV/0!</v>
      </c>
      <c r="AT140" s="34">
        <f t="shared" si="40"/>
        <v>-1.4</v>
      </c>
      <c r="AV140" s="9">
        <f t="shared" si="41"/>
        <v>0</v>
      </c>
      <c r="AW140" s="9">
        <f t="shared" si="42"/>
        <v>0</v>
      </c>
    </row>
    <row r="141" spans="6:49">
      <c r="F141" s="37">
        <f t="shared" si="32"/>
        <v>-1.4</v>
      </c>
      <c r="N141" s="32">
        <f t="shared" si="33"/>
        <v>0</v>
      </c>
      <c r="Q141" s="33">
        <f t="shared" si="34"/>
        <v>0</v>
      </c>
      <c r="T141" s="33">
        <f t="shared" si="35"/>
        <v>0</v>
      </c>
      <c r="W141" s="33">
        <f t="shared" si="43"/>
        <v>0</v>
      </c>
      <c r="Z141" s="33">
        <f t="shared" si="36"/>
        <v>0</v>
      </c>
      <c r="AC141" s="33">
        <f t="shared" si="44"/>
        <v>0</v>
      </c>
      <c r="AD141" s="42"/>
      <c r="AE141" s="42">
        <v>0.7</v>
      </c>
      <c r="AF141" s="2">
        <f t="shared" si="45"/>
        <v>-0.7</v>
      </c>
      <c r="AG141" s="33">
        <f t="shared" si="37"/>
        <v>-1.4</v>
      </c>
      <c r="AJ141" s="33">
        <f t="shared" si="38"/>
        <v>0</v>
      </c>
      <c r="AL141" s="5" t="e">
        <f t="shared" si="39"/>
        <v>#DIV/0!</v>
      </c>
      <c r="AT141" s="34">
        <f t="shared" si="40"/>
        <v>-1.4</v>
      </c>
      <c r="AV141" s="9">
        <f t="shared" si="41"/>
        <v>0</v>
      </c>
      <c r="AW141" s="9">
        <f t="shared" si="42"/>
        <v>0</v>
      </c>
    </row>
    <row r="142" spans="6:49">
      <c r="F142" s="37">
        <f t="shared" si="32"/>
        <v>-1.4</v>
      </c>
      <c r="N142" s="32">
        <f t="shared" si="33"/>
        <v>0</v>
      </c>
      <c r="Q142" s="33">
        <f t="shared" si="34"/>
        <v>0</v>
      </c>
      <c r="T142" s="33">
        <f t="shared" si="35"/>
        <v>0</v>
      </c>
      <c r="W142" s="33">
        <f t="shared" si="43"/>
        <v>0</v>
      </c>
      <c r="Z142" s="33">
        <f t="shared" si="36"/>
        <v>0</v>
      </c>
      <c r="AC142" s="33">
        <f t="shared" si="44"/>
        <v>0</v>
      </c>
      <c r="AD142" s="42"/>
      <c r="AE142" s="42">
        <v>0.7</v>
      </c>
      <c r="AF142" s="2">
        <f t="shared" si="45"/>
        <v>-0.7</v>
      </c>
      <c r="AG142" s="33">
        <f t="shared" si="37"/>
        <v>-1.4</v>
      </c>
      <c r="AJ142" s="33">
        <f t="shared" si="38"/>
        <v>0</v>
      </c>
      <c r="AL142" s="5" t="e">
        <f t="shared" si="39"/>
        <v>#DIV/0!</v>
      </c>
      <c r="AT142" s="34">
        <f t="shared" si="40"/>
        <v>-1.4</v>
      </c>
      <c r="AV142" s="9">
        <f t="shared" si="41"/>
        <v>0</v>
      </c>
      <c r="AW142" s="9">
        <f t="shared" si="42"/>
        <v>0</v>
      </c>
    </row>
    <row r="143" spans="6:49">
      <c r="F143" s="37">
        <f t="shared" si="32"/>
        <v>-1.4</v>
      </c>
      <c r="N143" s="32">
        <f t="shared" si="33"/>
        <v>0</v>
      </c>
      <c r="Q143" s="33">
        <f t="shared" si="34"/>
        <v>0</v>
      </c>
      <c r="T143" s="33">
        <f t="shared" si="35"/>
        <v>0</v>
      </c>
      <c r="W143" s="33">
        <f t="shared" si="43"/>
        <v>0</v>
      </c>
      <c r="Z143" s="33">
        <f t="shared" si="36"/>
        <v>0</v>
      </c>
      <c r="AC143" s="33">
        <f t="shared" si="44"/>
        <v>0</v>
      </c>
      <c r="AD143" s="42"/>
      <c r="AE143" s="42">
        <v>0.7</v>
      </c>
      <c r="AF143" s="2">
        <f t="shared" si="45"/>
        <v>-0.7</v>
      </c>
      <c r="AG143" s="33">
        <f t="shared" si="37"/>
        <v>-1.4</v>
      </c>
      <c r="AJ143" s="33">
        <f t="shared" si="38"/>
        <v>0</v>
      </c>
      <c r="AL143" s="5" t="e">
        <f t="shared" si="39"/>
        <v>#DIV/0!</v>
      </c>
      <c r="AT143" s="34">
        <f t="shared" si="40"/>
        <v>-1.4</v>
      </c>
      <c r="AV143" s="9">
        <f t="shared" si="41"/>
        <v>0</v>
      </c>
      <c r="AW143" s="9">
        <f t="shared" si="42"/>
        <v>0</v>
      </c>
    </row>
    <row r="144" spans="6:49">
      <c r="F144" s="37">
        <f t="shared" si="32"/>
        <v>-1.4</v>
      </c>
      <c r="N144" s="32">
        <f t="shared" si="33"/>
        <v>0</v>
      </c>
      <c r="Q144" s="33">
        <f t="shared" si="34"/>
        <v>0</v>
      </c>
      <c r="T144" s="33">
        <f t="shared" si="35"/>
        <v>0</v>
      </c>
      <c r="W144" s="33">
        <f t="shared" si="43"/>
        <v>0</v>
      </c>
      <c r="Z144" s="33">
        <f t="shared" si="36"/>
        <v>0</v>
      </c>
      <c r="AC144" s="33">
        <f t="shared" si="44"/>
        <v>0</v>
      </c>
      <c r="AD144" s="42"/>
      <c r="AE144" s="42">
        <v>0.7</v>
      </c>
      <c r="AF144" s="2">
        <f t="shared" si="45"/>
        <v>-0.7</v>
      </c>
      <c r="AG144" s="33">
        <f t="shared" si="37"/>
        <v>-1.4</v>
      </c>
      <c r="AJ144" s="33">
        <f t="shared" si="38"/>
        <v>0</v>
      </c>
      <c r="AL144" s="5" t="e">
        <f t="shared" si="39"/>
        <v>#DIV/0!</v>
      </c>
      <c r="AT144" s="34">
        <f t="shared" si="40"/>
        <v>-1.4</v>
      </c>
      <c r="AV144" s="9">
        <f t="shared" si="41"/>
        <v>0</v>
      </c>
      <c r="AW144" s="9">
        <f t="shared" si="42"/>
        <v>0</v>
      </c>
    </row>
    <row r="145" spans="6:49">
      <c r="F145" s="37">
        <f t="shared" si="32"/>
        <v>-1.4</v>
      </c>
      <c r="N145" s="32">
        <f t="shared" si="33"/>
        <v>0</v>
      </c>
      <c r="Q145" s="33">
        <f t="shared" si="34"/>
        <v>0</v>
      </c>
      <c r="T145" s="33">
        <f t="shared" si="35"/>
        <v>0</v>
      </c>
      <c r="W145" s="33">
        <f t="shared" si="43"/>
        <v>0</v>
      </c>
      <c r="Z145" s="33">
        <f t="shared" si="36"/>
        <v>0</v>
      </c>
      <c r="AC145" s="33">
        <f t="shared" si="44"/>
        <v>0</v>
      </c>
      <c r="AD145" s="42"/>
      <c r="AE145" s="42">
        <v>0.7</v>
      </c>
      <c r="AF145" s="2">
        <f t="shared" si="45"/>
        <v>-0.7</v>
      </c>
      <c r="AG145" s="33">
        <f t="shared" si="37"/>
        <v>-1.4</v>
      </c>
      <c r="AJ145" s="33">
        <f t="shared" si="38"/>
        <v>0</v>
      </c>
      <c r="AL145" s="5" t="e">
        <f t="shared" si="39"/>
        <v>#DIV/0!</v>
      </c>
      <c r="AT145" s="34">
        <f t="shared" si="40"/>
        <v>-1.4</v>
      </c>
      <c r="AV145" s="9">
        <f t="shared" si="41"/>
        <v>0</v>
      </c>
      <c r="AW145" s="9">
        <f t="shared" si="42"/>
        <v>0</v>
      </c>
    </row>
    <row r="146" spans="6:49">
      <c r="F146" s="37">
        <f t="shared" si="32"/>
        <v>-1.4</v>
      </c>
      <c r="N146" s="32">
        <f t="shared" si="33"/>
        <v>0</v>
      </c>
      <c r="Q146" s="33">
        <f t="shared" si="34"/>
        <v>0</v>
      </c>
      <c r="T146" s="33">
        <f t="shared" si="35"/>
        <v>0</v>
      </c>
      <c r="W146" s="33">
        <f t="shared" si="43"/>
        <v>0</v>
      </c>
      <c r="Z146" s="33">
        <f t="shared" si="36"/>
        <v>0</v>
      </c>
      <c r="AC146" s="33">
        <f t="shared" si="44"/>
        <v>0</v>
      </c>
      <c r="AD146" s="42"/>
      <c r="AE146" s="42">
        <v>0.7</v>
      </c>
      <c r="AF146" s="2">
        <f t="shared" si="45"/>
        <v>-0.7</v>
      </c>
      <c r="AG146" s="33">
        <f t="shared" si="37"/>
        <v>-1.4</v>
      </c>
      <c r="AJ146" s="33">
        <f t="shared" si="38"/>
        <v>0</v>
      </c>
      <c r="AL146" s="5" t="e">
        <f t="shared" si="39"/>
        <v>#DIV/0!</v>
      </c>
      <c r="AT146" s="34">
        <f t="shared" si="40"/>
        <v>-1.4</v>
      </c>
      <c r="AV146" s="9">
        <f t="shared" si="41"/>
        <v>0</v>
      </c>
      <c r="AW146" s="9">
        <f t="shared" si="42"/>
        <v>0</v>
      </c>
    </row>
    <row r="147" spans="6:49">
      <c r="F147" s="37">
        <f t="shared" ref="F147:F210" si="46">AT147</f>
        <v>-1.4</v>
      </c>
      <c r="N147" s="32">
        <f t="shared" ref="N147:N210" si="47">ROUND((L147+M147)/2*0.5,2)</f>
        <v>0</v>
      </c>
      <c r="Q147" s="33">
        <f t="shared" ref="Q147:Q210" si="48">ROUND((O147+P147)/2*0.25,2)</f>
        <v>0</v>
      </c>
      <c r="T147" s="33">
        <f t="shared" ref="T147:T210" si="49">ROUND((R147+S147)/2*0.25,2)</f>
        <v>0</v>
      </c>
      <c r="W147" s="33">
        <f t="shared" si="43"/>
        <v>0</v>
      </c>
      <c r="Z147" s="33">
        <f t="shared" ref="Z147:Z210" si="50">X147+Y147</f>
        <v>0</v>
      </c>
      <c r="AC147" s="33">
        <f t="shared" si="44"/>
        <v>0</v>
      </c>
      <c r="AD147" s="42"/>
      <c r="AE147" s="42">
        <v>0.7</v>
      </c>
      <c r="AF147" s="2">
        <f t="shared" si="45"/>
        <v>-0.7</v>
      </c>
      <c r="AG147" s="33">
        <f t="shared" ref="AG147:AG210" si="51">AF147*2</f>
        <v>-1.4</v>
      </c>
      <c r="AJ147" s="33">
        <f t="shared" ref="AJ147:AJ210" si="52">AH147+AI147</f>
        <v>0</v>
      </c>
      <c r="AL147" s="5" t="e">
        <f t="shared" ref="AL147:AL210" si="53">(AK147*100/((L147+M147)/2))</f>
        <v>#DIV/0!</v>
      </c>
      <c r="AT147" s="34">
        <f t="shared" ref="AT147:AT210" si="54">N147+Q147+T147+W147+Z147+AC147+AG147+AJ147+AM147+AN147+AO147+AP147+AQ147+AR147-AS147</f>
        <v>-1.4</v>
      </c>
      <c r="AV147" s="9">
        <f t="shared" ref="AV147:AV210" si="55">B147</f>
        <v>0</v>
      </c>
      <c r="AW147" s="9">
        <f t="shared" ref="AW147:AW210" si="56">C147</f>
        <v>0</v>
      </c>
    </row>
    <row r="148" spans="6:49">
      <c r="F148" s="37">
        <f t="shared" si="46"/>
        <v>-1.4</v>
      </c>
      <c r="N148" s="32">
        <f t="shared" si="47"/>
        <v>0</v>
      </c>
      <c r="Q148" s="33">
        <f t="shared" si="48"/>
        <v>0</v>
      </c>
      <c r="T148" s="33">
        <f t="shared" si="49"/>
        <v>0</v>
      </c>
      <c r="W148" s="33">
        <f t="shared" si="43"/>
        <v>0</v>
      </c>
      <c r="Z148" s="33">
        <f t="shared" si="50"/>
        <v>0</v>
      </c>
      <c r="AC148" s="33">
        <f t="shared" si="44"/>
        <v>0</v>
      </c>
      <c r="AD148" s="42"/>
      <c r="AE148" s="42">
        <v>0.7</v>
      </c>
      <c r="AF148" s="2">
        <f t="shared" si="45"/>
        <v>-0.7</v>
      </c>
      <c r="AG148" s="33">
        <f t="shared" si="51"/>
        <v>-1.4</v>
      </c>
      <c r="AJ148" s="33">
        <f t="shared" si="52"/>
        <v>0</v>
      </c>
      <c r="AL148" s="5" t="e">
        <f t="shared" si="53"/>
        <v>#DIV/0!</v>
      </c>
      <c r="AT148" s="34">
        <f t="shared" si="54"/>
        <v>-1.4</v>
      </c>
      <c r="AV148" s="9">
        <f t="shared" si="55"/>
        <v>0</v>
      </c>
      <c r="AW148" s="9">
        <f t="shared" si="56"/>
        <v>0</v>
      </c>
    </row>
    <row r="149" spans="6:49">
      <c r="F149" s="37">
        <f t="shared" si="46"/>
        <v>-1.4</v>
      </c>
      <c r="N149" s="32">
        <f t="shared" si="47"/>
        <v>0</v>
      </c>
      <c r="Q149" s="33">
        <f t="shared" si="48"/>
        <v>0</v>
      </c>
      <c r="T149" s="33">
        <f t="shared" si="49"/>
        <v>0</v>
      </c>
      <c r="W149" s="33">
        <f t="shared" si="43"/>
        <v>0</v>
      </c>
      <c r="Z149" s="33">
        <f t="shared" si="50"/>
        <v>0</v>
      </c>
      <c r="AC149" s="33">
        <f t="shared" si="44"/>
        <v>0</v>
      </c>
      <c r="AD149" s="42"/>
      <c r="AE149" s="42">
        <v>0.7</v>
      </c>
      <c r="AF149" s="2">
        <f t="shared" si="45"/>
        <v>-0.7</v>
      </c>
      <c r="AG149" s="33">
        <f t="shared" si="51"/>
        <v>-1.4</v>
      </c>
      <c r="AJ149" s="33">
        <f t="shared" si="52"/>
        <v>0</v>
      </c>
      <c r="AL149" s="5" t="e">
        <f t="shared" si="53"/>
        <v>#DIV/0!</v>
      </c>
      <c r="AT149" s="34">
        <f t="shared" si="54"/>
        <v>-1.4</v>
      </c>
      <c r="AV149" s="9">
        <f t="shared" si="55"/>
        <v>0</v>
      </c>
      <c r="AW149" s="9">
        <f t="shared" si="56"/>
        <v>0</v>
      </c>
    </row>
    <row r="150" spans="6:49">
      <c r="F150" s="37">
        <f t="shared" si="46"/>
        <v>-1.4</v>
      </c>
      <c r="N150" s="32">
        <f t="shared" si="47"/>
        <v>0</v>
      </c>
      <c r="Q150" s="33">
        <f t="shared" si="48"/>
        <v>0</v>
      </c>
      <c r="T150" s="33">
        <f t="shared" si="49"/>
        <v>0</v>
      </c>
      <c r="W150" s="33">
        <f t="shared" si="43"/>
        <v>0</v>
      </c>
      <c r="Z150" s="33">
        <f t="shared" si="50"/>
        <v>0</v>
      </c>
      <c r="AC150" s="33">
        <f t="shared" si="44"/>
        <v>0</v>
      </c>
      <c r="AD150" s="42"/>
      <c r="AE150" s="42">
        <v>0.7</v>
      </c>
      <c r="AF150" s="2">
        <f t="shared" si="45"/>
        <v>-0.7</v>
      </c>
      <c r="AG150" s="33">
        <f t="shared" si="51"/>
        <v>-1.4</v>
      </c>
      <c r="AJ150" s="33">
        <f t="shared" si="52"/>
        <v>0</v>
      </c>
      <c r="AL150" s="5" t="e">
        <f t="shared" si="53"/>
        <v>#DIV/0!</v>
      </c>
      <c r="AT150" s="34">
        <f t="shared" si="54"/>
        <v>-1.4</v>
      </c>
      <c r="AV150" s="9">
        <f t="shared" si="55"/>
        <v>0</v>
      </c>
      <c r="AW150" s="9">
        <f t="shared" si="56"/>
        <v>0</v>
      </c>
    </row>
    <row r="151" spans="6:49">
      <c r="F151" s="37">
        <f t="shared" si="46"/>
        <v>-1.4</v>
      </c>
      <c r="N151" s="32">
        <f t="shared" si="47"/>
        <v>0</v>
      </c>
      <c r="Q151" s="33">
        <f t="shared" si="48"/>
        <v>0</v>
      </c>
      <c r="T151" s="33">
        <f t="shared" si="49"/>
        <v>0</v>
      </c>
      <c r="W151" s="33">
        <f t="shared" si="43"/>
        <v>0</v>
      </c>
      <c r="Z151" s="33">
        <f t="shared" si="50"/>
        <v>0</v>
      </c>
      <c r="AC151" s="33">
        <f t="shared" si="44"/>
        <v>0</v>
      </c>
      <c r="AD151" s="42"/>
      <c r="AE151" s="42">
        <v>0.7</v>
      </c>
      <c r="AF151" s="2">
        <f t="shared" si="45"/>
        <v>-0.7</v>
      </c>
      <c r="AG151" s="33">
        <f t="shared" si="51"/>
        <v>-1.4</v>
      </c>
      <c r="AJ151" s="33">
        <f t="shared" si="52"/>
        <v>0</v>
      </c>
      <c r="AL151" s="5" t="e">
        <f t="shared" si="53"/>
        <v>#DIV/0!</v>
      </c>
      <c r="AT151" s="34">
        <f t="shared" si="54"/>
        <v>-1.4</v>
      </c>
      <c r="AV151" s="9">
        <f t="shared" si="55"/>
        <v>0</v>
      </c>
      <c r="AW151" s="9">
        <f t="shared" si="56"/>
        <v>0</v>
      </c>
    </row>
    <row r="152" spans="6:49">
      <c r="F152" s="37">
        <f t="shared" si="46"/>
        <v>-1.4</v>
      </c>
      <c r="N152" s="32">
        <f t="shared" si="47"/>
        <v>0</v>
      </c>
      <c r="Q152" s="33">
        <f t="shared" si="48"/>
        <v>0</v>
      </c>
      <c r="T152" s="33">
        <f t="shared" si="49"/>
        <v>0</v>
      </c>
      <c r="W152" s="33">
        <f t="shared" si="43"/>
        <v>0</v>
      </c>
      <c r="Z152" s="33">
        <f t="shared" si="50"/>
        <v>0</v>
      </c>
      <c r="AC152" s="33">
        <f t="shared" si="44"/>
        <v>0</v>
      </c>
      <c r="AD152" s="42"/>
      <c r="AE152" s="42">
        <v>0.7</v>
      </c>
      <c r="AF152" s="2">
        <f t="shared" si="45"/>
        <v>-0.7</v>
      </c>
      <c r="AG152" s="33">
        <f t="shared" si="51"/>
        <v>-1.4</v>
      </c>
      <c r="AJ152" s="33">
        <f t="shared" si="52"/>
        <v>0</v>
      </c>
      <c r="AL152" s="5" t="e">
        <f t="shared" si="53"/>
        <v>#DIV/0!</v>
      </c>
      <c r="AT152" s="34">
        <f t="shared" si="54"/>
        <v>-1.4</v>
      </c>
      <c r="AV152" s="9">
        <f t="shared" si="55"/>
        <v>0</v>
      </c>
      <c r="AW152" s="9">
        <f t="shared" si="56"/>
        <v>0</v>
      </c>
    </row>
    <row r="153" spans="6:49">
      <c r="F153" s="37">
        <f t="shared" si="46"/>
        <v>-1.4</v>
      </c>
      <c r="N153" s="32">
        <f t="shared" si="47"/>
        <v>0</v>
      </c>
      <c r="Q153" s="33">
        <f t="shared" si="48"/>
        <v>0</v>
      </c>
      <c r="T153" s="33">
        <f t="shared" si="49"/>
        <v>0</v>
      </c>
      <c r="W153" s="33">
        <f t="shared" si="43"/>
        <v>0</v>
      </c>
      <c r="Z153" s="33">
        <f t="shared" si="50"/>
        <v>0</v>
      </c>
      <c r="AC153" s="33">
        <f t="shared" si="44"/>
        <v>0</v>
      </c>
      <c r="AD153" s="42"/>
      <c r="AE153" s="42">
        <v>0.7</v>
      </c>
      <c r="AF153" s="2">
        <f t="shared" si="45"/>
        <v>-0.7</v>
      </c>
      <c r="AG153" s="33">
        <f t="shared" si="51"/>
        <v>-1.4</v>
      </c>
      <c r="AJ153" s="33">
        <f t="shared" si="52"/>
        <v>0</v>
      </c>
      <c r="AL153" s="5" t="e">
        <f t="shared" si="53"/>
        <v>#DIV/0!</v>
      </c>
      <c r="AT153" s="34">
        <f t="shared" si="54"/>
        <v>-1.4</v>
      </c>
      <c r="AV153" s="9">
        <f t="shared" si="55"/>
        <v>0</v>
      </c>
      <c r="AW153" s="9">
        <f t="shared" si="56"/>
        <v>0</v>
      </c>
    </row>
    <row r="154" spans="6:49">
      <c r="F154" s="37">
        <f t="shared" si="46"/>
        <v>-1.4</v>
      </c>
      <c r="N154" s="32">
        <f t="shared" si="47"/>
        <v>0</v>
      </c>
      <c r="Q154" s="33">
        <f t="shared" si="48"/>
        <v>0</v>
      </c>
      <c r="T154" s="33">
        <f t="shared" si="49"/>
        <v>0</v>
      </c>
      <c r="W154" s="33">
        <f t="shared" si="43"/>
        <v>0</v>
      </c>
      <c r="Z154" s="33">
        <f t="shared" si="50"/>
        <v>0</v>
      </c>
      <c r="AC154" s="33">
        <f t="shared" si="44"/>
        <v>0</v>
      </c>
      <c r="AD154" s="42"/>
      <c r="AE154" s="42">
        <v>0.7</v>
      </c>
      <c r="AF154" s="2">
        <f t="shared" si="45"/>
        <v>-0.7</v>
      </c>
      <c r="AG154" s="33">
        <f t="shared" si="51"/>
        <v>-1.4</v>
      </c>
      <c r="AJ154" s="33">
        <f t="shared" si="52"/>
        <v>0</v>
      </c>
      <c r="AL154" s="5" t="e">
        <f t="shared" si="53"/>
        <v>#DIV/0!</v>
      </c>
      <c r="AT154" s="34">
        <f t="shared" si="54"/>
        <v>-1.4</v>
      </c>
      <c r="AV154" s="9">
        <f t="shared" si="55"/>
        <v>0</v>
      </c>
      <c r="AW154" s="9">
        <f t="shared" si="56"/>
        <v>0</v>
      </c>
    </row>
    <row r="155" spans="6:49">
      <c r="F155" s="37">
        <f t="shared" si="46"/>
        <v>-1.4</v>
      </c>
      <c r="N155" s="32">
        <f t="shared" si="47"/>
        <v>0</v>
      </c>
      <c r="Q155" s="33">
        <f t="shared" si="48"/>
        <v>0</v>
      </c>
      <c r="T155" s="33">
        <f t="shared" si="49"/>
        <v>0</v>
      </c>
      <c r="W155" s="33">
        <f t="shared" si="43"/>
        <v>0</v>
      </c>
      <c r="Z155" s="33">
        <f t="shared" si="50"/>
        <v>0</v>
      </c>
      <c r="AC155" s="33">
        <f t="shared" si="44"/>
        <v>0</v>
      </c>
      <c r="AD155" s="42"/>
      <c r="AE155" s="42">
        <v>0.7</v>
      </c>
      <c r="AF155" s="2">
        <f t="shared" si="45"/>
        <v>-0.7</v>
      </c>
      <c r="AG155" s="33">
        <f t="shared" si="51"/>
        <v>-1.4</v>
      </c>
      <c r="AJ155" s="33">
        <f t="shared" si="52"/>
        <v>0</v>
      </c>
      <c r="AL155" s="5" t="e">
        <f t="shared" si="53"/>
        <v>#DIV/0!</v>
      </c>
      <c r="AT155" s="34">
        <f t="shared" si="54"/>
        <v>-1.4</v>
      </c>
      <c r="AV155" s="9">
        <f t="shared" si="55"/>
        <v>0</v>
      </c>
      <c r="AW155" s="9">
        <f t="shared" si="56"/>
        <v>0</v>
      </c>
    </row>
    <row r="156" spans="6:49">
      <c r="F156" s="37">
        <f t="shared" si="46"/>
        <v>-1.4</v>
      </c>
      <c r="N156" s="32">
        <f t="shared" si="47"/>
        <v>0</v>
      </c>
      <c r="Q156" s="33">
        <f t="shared" si="48"/>
        <v>0</v>
      </c>
      <c r="T156" s="33">
        <f t="shared" si="49"/>
        <v>0</v>
      </c>
      <c r="W156" s="33">
        <f t="shared" si="43"/>
        <v>0</v>
      </c>
      <c r="Z156" s="33">
        <f t="shared" si="50"/>
        <v>0</v>
      </c>
      <c r="AC156" s="33">
        <f t="shared" si="44"/>
        <v>0</v>
      </c>
      <c r="AD156" s="42"/>
      <c r="AE156" s="42">
        <v>0.7</v>
      </c>
      <c r="AF156" s="2">
        <f t="shared" si="45"/>
        <v>-0.7</v>
      </c>
      <c r="AG156" s="33">
        <f t="shared" si="51"/>
        <v>-1.4</v>
      </c>
      <c r="AJ156" s="33">
        <f t="shared" si="52"/>
        <v>0</v>
      </c>
      <c r="AL156" s="5" t="e">
        <f t="shared" si="53"/>
        <v>#DIV/0!</v>
      </c>
      <c r="AT156" s="34">
        <f t="shared" si="54"/>
        <v>-1.4</v>
      </c>
      <c r="AV156" s="9">
        <f t="shared" si="55"/>
        <v>0</v>
      </c>
      <c r="AW156" s="9">
        <f t="shared" si="56"/>
        <v>0</v>
      </c>
    </row>
    <row r="157" spans="6:49">
      <c r="F157" s="37">
        <f t="shared" si="46"/>
        <v>-1.4</v>
      </c>
      <c r="N157" s="32">
        <f t="shared" si="47"/>
        <v>0</v>
      </c>
      <c r="Q157" s="33">
        <f t="shared" si="48"/>
        <v>0</v>
      </c>
      <c r="T157" s="33">
        <f t="shared" si="49"/>
        <v>0</v>
      </c>
      <c r="W157" s="33">
        <f t="shared" si="43"/>
        <v>0</v>
      </c>
      <c r="Z157" s="33">
        <f t="shared" si="50"/>
        <v>0</v>
      </c>
      <c r="AC157" s="33">
        <f t="shared" si="44"/>
        <v>0</v>
      </c>
      <c r="AD157" s="42"/>
      <c r="AE157" s="42">
        <v>0.7</v>
      </c>
      <c r="AF157" s="2">
        <f t="shared" si="45"/>
        <v>-0.7</v>
      </c>
      <c r="AG157" s="33">
        <f t="shared" si="51"/>
        <v>-1.4</v>
      </c>
      <c r="AJ157" s="33">
        <f t="shared" si="52"/>
        <v>0</v>
      </c>
      <c r="AL157" s="5" t="e">
        <f t="shared" si="53"/>
        <v>#DIV/0!</v>
      </c>
      <c r="AT157" s="34">
        <f t="shared" si="54"/>
        <v>-1.4</v>
      </c>
      <c r="AV157" s="9">
        <f t="shared" si="55"/>
        <v>0</v>
      </c>
      <c r="AW157" s="9">
        <f t="shared" si="56"/>
        <v>0</v>
      </c>
    </row>
    <row r="158" spans="6:49">
      <c r="F158" s="37">
        <f t="shared" si="46"/>
        <v>-1.4</v>
      </c>
      <c r="N158" s="32">
        <f t="shared" si="47"/>
        <v>0</v>
      </c>
      <c r="Q158" s="33">
        <f t="shared" si="48"/>
        <v>0</v>
      </c>
      <c r="T158" s="33">
        <f t="shared" si="49"/>
        <v>0</v>
      </c>
      <c r="W158" s="33">
        <f t="shared" si="43"/>
        <v>0</v>
      </c>
      <c r="Z158" s="33">
        <f t="shared" si="50"/>
        <v>0</v>
      </c>
      <c r="AC158" s="33">
        <f t="shared" si="44"/>
        <v>0</v>
      </c>
      <c r="AD158" s="42"/>
      <c r="AE158" s="42">
        <v>0.7</v>
      </c>
      <c r="AF158" s="2">
        <f t="shared" si="45"/>
        <v>-0.7</v>
      </c>
      <c r="AG158" s="33">
        <f t="shared" si="51"/>
        <v>-1.4</v>
      </c>
      <c r="AJ158" s="33">
        <f t="shared" si="52"/>
        <v>0</v>
      </c>
      <c r="AL158" s="5" t="e">
        <f t="shared" si="53"/>
        <v>#DIV/0!</v>
      </c>
      <c r="AT158" s="34">
        <f t="shared" si="54"/>
        <v>-1.4</v>
      </c>
      <c r="AV158" s="9">
        <f t="shared" si="55"/>
        <v>0</v>
      </c>
      <c r="AW158" s="9">
        <f t="shared" si="56"/>
        <v>0</v>
      </c>
    </row>
    <row r="159" spans="6:49">
      <c r="F159" s="37">
        <f t="shared" si="46"/>
        <v>-1.4</v>
      </c>
      <c r="N159" s="32">
        <f t="shared" si="47"/>
        <v>0</v>
      </c>
      <c r="Q159" s="33">
        <f t="shared" si="48"/>
        <v>0</v>
      </c>
      <c r="T159" s="33">
        <f t="shared" si="49"/>
        <v>0</v>
      </c>
      <c r="W159" s="33">
        <f t="shared" si="43"/>
        <v>0</v>
      </c>
      <c r="Z159" s="33">
        <f t="shared" si="50"/>
        <v>0</v>
      </c>
      <c r="AC159" s="33">
        <f t="shared" si="44"/>
        <v>0</v>
      </c>
      <c r="AD159" s="42"/>
      <c r="AE159" s="42">
        <v>0.7</v>
      </c>
      <c r="AF159" s="2">
        <f t="shared" si="45"/>
        <v>-0.7</v>
      </c>
      <c r="AG159" s="33">
        <f t="shared" si="51"/>
        <v>-1.4</v>
      </c>
      <c r="AJ159" s="33">
        <f t="shared" si="52"/>
        <v>0</v>
      </c>
      <c r="AL159" s="5" t="e">
        <f t="shared" si="53"/>
        <v>#DIV/0!</v>
      </c>
      <c r="AT159" s="34">
        <f t="shared" si="54"/>
        <v>-1.4</v>
      </c>
      <c r="AV159" s="9">
        <f t="shared" si="55"/>
        <v>0</v>
      </c>
      <c r="AW159" s="9">
        <f t="shared" si="56"/>
        <v>0</v>
      </c>
    </row>
    <row r="160" spans="6:49">
      <c r="F160" s="37">
        <f t="shared" si="46"/>
        <v>-1.4</v>
      </c>
      <c r="N160" s="32">
        <f t="shared" si="47"/>
        <v>0</v>
      </c>
      <c r="Q160" s="33">
        <f t="shared" si="48"/>
        <v>0</v>
      </c>
      <c r="T160" s="33">
        <f t="shared" si="49"/>
        <v>0</v>
      </c>
      <c r="W160" s="33">
        <f t="shared" si="43"/>
        <v>0</v>
      </c>
      <c r="Z160" s="33">
        <f t="shared" si="50"/>
        <v>0</v>
      </c>
      <c r="AC160" s="33">
        <f t="shared" si="44"/>
        <v>0</v>
      </c>
      <c r="AD160" s="42"/>
      <c r="AE160" s="42">
        <v>0.7</v>
      </c>
      <c r="AF160" s="2">
        <f t="shared" si="45"/>
        <v>-0.7</v>
      </c>
      <c r="AG160" s="33">
        <f t="shared" si="51"/>
        <v>-1.4</v>
      </c>
      <c r="AJ160" s="33">
        <f t="shared" si="52"/>
        <v>0</v>
      </c>
      <c r="AL160" s="5" t="e">
        <f t="shared" si="53"/>
        <v>#DIV/0!</v>
      </c>
      <c r="AT160" s="34">
        <f t="shared" si="54"/>
        <v>-1.4</v>
      </c>
      <c r="AV160" s="9">
        <f t="shared" si="55"/>
        <v>0</v>
      </c>
      <c r="AW160" s="9">
        <f t="shared" si="56"/>
        <v>0</v>
      </c>
    </row>
    <row r="161" spans="6:49">
      <c r="F161" s="37">
        <f t="shared" si="46"/>
        <v>-1.4</v>
      </c>
      <c r="N161" s="32">
        <f t="shared" si="47"/>
        <v>0</v>
      </c>
      <c r="Q161" s="33">
        <f t="shared" si="48"/>
        <v>0</v>
      </c>
      <c r="T161" s="33">
        <f t="shared" si="49"/>
        <v>0</v>
      </c>
      <c r="W161" s="33">
        <f t="shared" si="43"/>
        <v>0</v>
      </c>
      <c r="Z161" s="33">
        <f t="shared" si="50"/>
        <v>0</v>
      </c>
      <c r="AC161" s="33">
        <f t="shared" si="44"/>
        <v>0</v>
      </c>
      <c r="AD161" s="42"/>
      <c r="AE161" s="42">
        <v>0.7</v>
      </c>
      <c r="AF161" s="2">
        <f t="shared" si="45"/>
        <v>-0.7</v>
      </c>
      <c r="AG161" s="33">
        <f t="shared" si="51"/>
        <v>-1.4</v>
      </c>
      <c r="AJ161" s="33">
        <f t="shared" si="52"/>
        <v>0</v>
      </c>
      <c r="AL161" s="5" t="e">
        <f t="shared" si="53"/>
        <v>#DIV/0!</v>
      </c>
      <c r="AT161" s="34">
        <f t="shared" si="54"/>
        <v>-1.4</v>
      </c>
      <c r="AV161" s="9">
        <f t="shared" si="55"/>
        <v>0</v>
      </c>
      <c r="AW161" s="9">
        <f t="shared" si="56"/>
        <v>0</v>
      </c>
    </row>
    <row r="162" spans="6:49">
      <c r="F162" s="37">
        <f t="shared" si="46"/>
        <v>-1.4</v>
      </c>
      <c r="N162" s="32">
        <f t="shared" si="47"/>
        <v>0</v>
      </c>
      <c r="Q162" s="33">
        <f t="shared" si="48"/>
        <v>0</v>
      </c>
      <c r="T162" s="33">
        <f t="shared" si="49"/>
        <v>0</v>
      </c>
      <c r="W162" s="33">
        <f t="shared" si="43"/>
        <v>0</v>
      </c>
      <c r="Z162" s="33">
        <f t="shared" si="50"/>
        <v>0</v>
      </c>
      <c r="AC162" s="33">
        <f t="shared" si="44"/>
        <v>0</v>
      </c>
      <c r="AD162" s="42"/>
      <c r="AE162" s="42">
        <v>0.7</v>
      </c>
      <c r="AF162" s="2">
        <f t="shared" si="45"/>
        <v>-0.7</v>
      </c>
      <c r="AG162" s="33">
        <f t="shared" si="51"/>
        <v>-1.4</v>
      </c>
      <c r="AJ162" s="33">
        <f t="shared" si="52"/>
        <v>0</v>
      </c>
      <c r="AL162" s="5" t="e">
        <f t="shared" si="53"/>
        <v>#DIV/0!</v>
      </c>
      <c r="AT162" s="34">
        <f t="shared" si="54"/>
        <v>-1.4</v>
      </c>
      <c r="AV162" s="9">
        <f t="shared" si="55"/>
        <v>0</v>
      </c>
      <c r="AW162" s="9">
        <f t="shared" si="56"/>
        <v>0</v>
      </c>
    </row>
    <row r="163" spans="6:49">
      <c r="F163" s="37">
        <f t="shared" si="46"/>
        <v>-1.4</v>
      </c>
      <c r="N163" s="32">
        <f t="shared" si="47"/>
        <v>0</v>
      </c>
      <c r="Q163" s="33">
        <f t="shared" si="48"/>
        <v>0</v>
      </c>
      <c r="T163" s="33">
        <f t="shared" si="49"/>
        <v>0</v>
      </c>
      <c r="W163" s="33">
        <f t="shared" si="43"/>
        <v>0</v>
      </c>
      <c r="Z163" s="33">
        <f t="shared" si="50"/>
        <v>0</v>
      </c>
      <c r="AC163" s="33">
        <f t="shared" si="44"/>
        <v>0</v>
      </c>
      <c r="AD163" s="42"/>
      <c r="AE163" s="42">
        <v>0.7</v>
      </c>
      <c r="AF163" s="2">
        <f t="shared" si="45"/>
        <v>-0.7</v>
      </c>
      <c r="AG163" s="33">
        <f t="shared" si="51"/>
        <v>-1.4</v>
      </c>
      <c r="AJ163" s="33">
        <f t="shared" si="52"/>
        <v>0</v>
      </c>
      <c r="AL163" s="5" t="e">
        <f t="shared" si="53"/>
        <v>#DIV/0!</v>
      </c>
      <c r="AT163" s="34">
        <f t="shared" si="54"/>
        <v>-1.4</v>
      </c>
      <c r="AV163" s="9">
        <f t="shared" si="55"/>
        <v>0</v>
      </c>
      <c r="AW163" s="9">
        <f t="shared" si="56"/>
        <v>0</v>
      </c>
    </row>
    <row r="164" spans="6:49">
      <c r="F164" s="37">
        <f t="shared" si="46"/>
        <v>-1.4</v>
      </c>
      <c r="N164" s="32">
        <f t="shared" si="47"/>
        <v>0</v>
      </c>
      <c r="Q164" s="33">
        <f t="shared" si="48"/>
        <v>0</v>
      </c>
      <c r="T164" s="33">
        <f t="shared" si="49"/>
        <v>0</v>
      </c>
      <c r="W164" s="33">
        <f t="shared" si="43"/>
        <v>0</v>
      </c>
      <c r="Z164" s="33">
        <f t="shared" si="50"/>
        <v>0</v>
      </c>
      <c r="AC164" s="33">
        <f t="shared" si="44"/>
        <v>0</v>
      </c>
      <c r="AD164" s="42"/>
      <c r="AE164" s="42">
        <v>0.7</v>
      </c>
      <c r="AF164" s="2">
        <f t="shared" si="45"/>
        <v>-0.7</v>
      </c>
      <c r="AG164" s="33">
        <f t="shared" si="51"/>
        <v>-1.4</v>
      </c>
      <c r="AJ164" s="33">
        <f t="shared" si="52"/>
        <v>0</v>
      </c>
      <c r="AL164" s="5" t="e">
        <f t="shared" si="53"/>
        <v>#DIV/0!</v>
      </c>
      <c r="AT164" s="34">
        <f t="shared" si="54"/>
        <v>-1.4</v>
      </c>
      <c r="AV164" s="9">
        <f t="shared" si="55"/>
        <v>0</v>
      </c>
      <c r="AW164" s="9">
        <f t="shared" si="56"/>
        <v>0</v>
      </c>
    </row>
    <row r="165" spans="6:49">
      <c r="F165" s="37">
        <f t="shared" si="46"/>
        <v>-1.4</v>
      </c>
      <c r="N165" s="32">
        <f t="shared" si="47"/>
        <v>0</v>
      </c>
      <c r="Q165" s="33">
        <f t="shared" si="48"/>
        <v>0</v>
      </c>
      <c r="T165" s="33">
        <f t="shared" si="49"/>
        <v>0</v>
      </c>
      <c r="W165" s="33">
        <f t="shared" si="43"/>
        <v>0</v>
      </c>
      <c r="Z165" s="33">
        <f t="shared" si="50"/>
        <v>0</v>
      </c>
      <c r="AC165" s="33">
        <f t="shared" si="44"/>
        <v>0</v>
      </c>
      <c r="AD165" s="42"/>
      <c r="AE165" s="42">
        <v>0.7</v>
      </c>
      <c r="AF165" s="2">
        <f t="shared" si="45"/>
        <v>-0.7</v>
      </c>
      <c r="AG165" s="33">
        <f t="shared" si="51"/>
        <v>-1.4</v>
      </c>
      <c r="AJ165" s="33">
        <f t="shared" si="52"/>
        <v>0</v>
      </c>
      <c r="AL165" s="5" t="e">
        <f t="shared" si="53"/>
        <v>#DIV/0!</v>
      </c>
      <c r="AT165" s="34">
        <f t="shared" si="54"/>
        <v>-1.4</v>
      </c>
      <c r="AV165" s="9">
        <f t="shared" si="55"/>
        <v>0</v>
      </c>
      <c r="AW165" s="9">
        <f t="shared" si="56"/>
        <v>0</v>
      </c>
    </row>
    <row r="166" spans="6:49">
      <c r="F166" s="37">
        <f t="shared" si="46"/>
        <v>-1.4</v>
      </c>
      <c r="N166" s="32">
        <f t="shared" si="47"/>
        <v>0</v>
      </c>
      <c r="Q166" s="33">
        <f t="shared" si="48"/>
        <v>0</v>
      </c>
      <c r="T166" s="33">
        <f t="shared" si="49"/>
        <v>0</v>
      </c>
      <c r="W166" s="33">
        <f t="shared" si="43"/>
        <v>0</v>
      </c>
      <c r="Z166" s="33">
        <f t="shared" si="50"/>
        <v>0</v>
      </c>
      <c r="AC166" s="33">
        <f t="shared" si="44"/>
        <v>0</v>
      </c>
      <c r="AD166" s="42"/>
      <c r="AE166" s="42">
        <v>0.7</v>
      </c>
      <c r="AF166" s="2">
        <f t="shared" si="45"/>
        <v>-0.7</v>
      </c>
      <c r="AG166" s="33">
        <f t="shared" si="51"/>
        <v>-1.4</v>
      </c>
      <c r="AJ166" s="33">
        <f t="shared" si="52"/>
        <v>0</v>
      </c>
      <c r="AL166" s="5" t="e">
        <f t="shared" si="53"/>
        <v>#DIV/0!</v>
      </c>
      <c r="AT166" s="34">
        <f t="shared" si="54"/>
        <v>-1.4</v>
      </c>
      <c r="AV166" s="9">
        <f t="shared" si="55"/>
        <v>0</v>
      </c>
      <c r="AW166" s="9">
        <f t="shared" si="56"/>
        <v>0</v>
      </c>
    </row>
    <row r="167" spans="6:49">
      <c r="F167" s="37">
        <f t="shared" si="46"/>
        <v>-1.4</v>
      </c>
      <c r="N167" s="32">
        <f t="shared" si="47"/>
        <v>0</v>
      </c>
      <c r="Q167" s="33">
        <f t="shared" si="48"/>
        <v>0</v>
      </c>
      <c r="T167" s="33">
        <f t="shared" si="49"/>
        <v>0</v>
      </c>
      <c r="W167" s="33">
        <f t="shared" si="43"/>
        <v>0</v>
      </c>
      <c r="Z167" s="33">
        <f t="shared" si="50"/>
        <v>0</v>
      </c>
      <c r="AC167" s="33">
        <f t="shared" si="44"/>
        <v>0</v>
      </c>
      <c r="AD167" s="42"/>
      <c r="AE167" s="42">
        <v>0.7</v>
      </c>
      <c r="AF167" s="2">
        <f t="shared" si="45"/>
        <v>-0.7</v>
      </c>
      <c r="AG167" s="33">
        <f t="shared" si="51"/>
        <v>-1.4</v>
      </c>
      <c r="AJ167" s="33">
        <f t="shared" si="52"/>
        <v>0</v>
      </c>
      <c r="AL167" s="5" t="e">
        <f t="shared" si="53"/>
        <v>#DIV/0!</v>
      </c>
      <c r="AT167" s="34">
        <f t="shared" si="54"/>
        <v>-1.4</v>
      </c>
      <c r="AV167" s="9">
        <f t="shared" si="55"/>
        <v>0</v>
      </c>
      <c r="AW167" s="9">
        <f t="shared" si="56"/>
        <v>0</v>
      </c>
    </row>
    <row r="168" spans="6:49">
      <c r="F168" s="37">
        <f t="shared" si="46"/>
        <v>-1.4</v>
      </c>
      <c r="N168" s="32">
        <f t="shared" si="47"/>
        <v>0</v>
      </c>
      <c r="Q168" s="33">
        <f t="shared" si="48"/>
        <v>0</v>
      </c>
      <c r="T168" s="33">
        <f t="shared" si="49"/>
        <v>0</v>
      </c>
      <c r="W168" s="33">
        <f t="shared" si="43"/>
        <v>0</v>
      </c>
      <c r="Z168" s="33">
        <f t="shared" si="50"/>
        <v>0</v>
      </c>
      <c r="AC168" s="33">
        <f t="shared" si="44"/>
        <v>0</v>
      </c>
      <c r="AD168" s="42"/>
      <c r="AE168" s="42">
        <v>0.7</v>
      </c>
      <c r="AF168" s="2">
        <f t="shared" si="45"/>
        <v>-0.7</v>
      </c>
      <c r="AG168" s="33">
        <f t="shared" si="51"/>
        <v>-1.4</v>
      </c>
      <c r="AJ168" s="33">
        <f t="shared" si="52"/>
        <v>0</v>
      </c>
      <c r="AL168" s="5" t="e">
        <f t="shared" si="53"/>
        <v>#DIV/0!</v>
      </c>
      <c r="AT168" s="34">
        <f t="shared" si="54"/>
        <v>-1.4</v>
      </c>
      <c r="AV168" s="9">
        <f t="shared" si="55"/>
        <v>0</v>
      </c>
      <c r="AW168" s="9">
        <f t="shared" si="56"/>
        <v>0</v>
      </c>
    </row>
    <row r="169" spans="6:49">
      <c r="F169" s="37">
        <f t="shared" si="46"/>
        <v>-1.4</v>
      </c>
      <c r="N169" s="32">
        <f t="shared" si="47"/>
        <v>0</v>
      </c>
      <c r="Q169" s="33">
        <f t="shared" si="48"/>
        <v>0</v>
      </c>
      <c r="T169" s="33">
        <f t="shared" si="49"/>
        <v>0</v>
      </c>
      <c r="W169" s="33">
        <f t="shared" si="43"/>
        <v>0</v>
      </c>
      <c r="Z169" s="33">
        <f t="shared" si="50"/>
        <v>0</v>
      </c>
      <c r="AC169" s="33">
        <f t="shared" si="44"/>
        <v>0</v>
      </c>
      <c r="AD169" s="42"/>
      <c r="AE169" s="42">
        <v>0.7</v>
      </c>
      <c r="AF169" s="2">
        <f t="shared" si="45"/>
        <v>-0.7</v>
      </c>
      <c r="AG169" s="33">
        <f t="shared" si="51"/>
        <v>-1.4</v>
      </c>
      <c r="AJ169" s="33">
        <f t="shared" si="52"/>
        <v>0</v>
      </c>
      <c r="AL169" s="5" t="e">
        <f t="shared" si="53"/>
        <v>#DIV/0!</v>
      </c>
      <c r="AT169" s="34">
        <f t="shared" si="54"/>
        <v>-1.4</v>
      </c>
      <c r="AV169" s="9">
        <f t="shared" si="55"/>
        <v>0</v>
      </c>
      <c r="AW169" s="9">
        <f t="shared" si="56"/>
        <v>0</v>
      </c>
    </row>
    <row r="170" spans="6:49">
      <c r="F170" s="37">
        <f t="shared" si="46"/>
        <v>-1.4</v>
      </c>
      <c r="N170" s="32">
        <f t="shared" si="47"/>
        <v>0</v>
      </c>
      <c r="Q170" s="33">
        <f t="shared" si="48"/>
        <v>0</v>
      </c>
      <c r="T170" s="33">
        <f t="shared" si="49"/>
        <v>0</v>
      </c>
      <c r="W170" s="33">
        <f t="shared" si="43"/>
        <v>0</v>
      </c>
      <c r="Z170" s="33">
        <f t="shared" si="50"/>
        <v>0</v>
      </c>
      <c r="AC170" s="33">
        <f t="shared" si="44"/>
        <v>0</v>
      </c>
      <c r="AD170" s="42"/>
      <c r="AE170" s="42">
        <v>0.7</v>
      </c>
      <c r="AF170" s="2">
        <f t="shared" si="45"/>
        <v>-0.7</v>
      </c>
      <c r="AG170" s="33">
        <f t="shared" si="51"/>
        <v>-1.4</v>
      </c>
      <c r="AJ170" s="33">
        <f t="shared" si="52"/>
        <v>0</v>
      </c>
      <c r="AL170" s="5" t="e">
        <f t="shared" si="53"/>
        <v>#DIV/0!</v>
      </c>
      <c r="AT170" s="34">
        <f t="shared" si="54"/>
        <v>-1.4</v>
      </c>
      <c r="AV170" s="9">
        <f t="shared" si="55"/>
        <v>0</v>
      </c>
      <c r="AW170" s="9">
        <f t="shared" si="56"/>
        <v>0</v>
      </c>
    </row>
    <row r="171" spans="6:49">
      <c r="F171" s="37">
        <f t="shared" si="46"/>
        <v>-1.4</v>
      </c>
      <c r="N171" s="32">
        <f t="shared" si="47"/>
        <v>0</v>
      </c>
      <c r="Q171" s="33">
        <f t="shared" si="48"/>
        <v>0</v>
      </c>
      <c r="T171" s="33">
        <f t="shared" si="49"/>
        <v>0</v>
      </c>
      <c r="W171" s="33">
        <f t="shared" si="43"/>
        <v>0</v>
      </c>
      <c r="Z171" s="33">
        <f t="shared" si="50"/>
        <v>0</v>
      </c>
      <c r="AC171" s="33">
        <f t="shared" si="44"/>
        <v>0</v>
      </c>
      <c r="AD171" s="42"/>
      <c r="AE171" s="42">
        <v>0.7</v>
      </c>
      <c r="AF171" s="2">
        <f t="shared" si="45"/>
        <v>-0.7</v>
      </c>
      <c r="AG171" s="33">
        <f t="shared" si="51"/>
        <v>-1.4</v>
      </c>
      <c r="AJ171" s="33">
        <f t="shared" si="52"/>
        <v>0</v>
      </c>
      <c r="AL171" s="5" t="e">
        <f t="shared" si="53"/>
        <v>#DIV/0!</v>
      </c>
      <c r="AT171" s="34">
        <f t="shared" si="54"/>
        <v>-1.4</v>
      </c>
      <c r="AV171" s="9">
        <f t="shared" si="55"/>
        <v>0</v>
      </c>
      <c r="AW171" s="9">
        <f t="shared" si="56"/>
        <v>0</v>
      </c>
    </row>
    <row r="172" spans="6:49">
      <c r="F172" s="37">
        <f t="shared" si="46"/>
        <v>-1.4</v>
      </c>
      <c r="N172" s="32">
        <f t="shared" si="47"/>
        <v>0</v>
      </c>
      <c r="Q172" s="33">
        <f t="shared" si="48"/>
        <v>0</v>
      </c>
      <c r="T172" s="33">
        <f t="shared" si="49"/>
        <v>0</v>
      </c>
      <c r="W172" s="33">
        <f t="shared" si="43"/>
        <v>0</v>
      </c>
      <c r="Z172" s="33">
        <f t="shared" si="50"/>
        <v>0</v>
      </c>
      <c r="AC172" s="33">
        <f t="shared" si="44"/>
        <v>0</v>
      </c>
      <c r="AD172" s="42"/>
      <c r="AE172" s="42">
        <v>0.7</v>
      </c>
      <c r="AF172" s="2">
        <f t="shared" si="45"/>
        <v>-0.7</v>
      </c>
      <c r="AG172" s="33">
        <f t="shared" si="51"/>
        <v>-1.4</v>
      </c>
      <c r="AJ172" s="33">
        <f t="shared" si="52"/>
        <v>0</v>
      </c>
      <c r="AL172" s="5" t="e">
        <f t="shared" si="53"/>
        <v>#DIV/0!</v>
      </c>
      <c r="AT172" s="34">
        <f t="shared" si="54"/>
        <v>-1.4</v>
      </c>
      <c r="AV172" s="9">
        <f t="shared" si="55"/>
        <v>0</v>
      </c>
      <c r="AW172" s="9">
        <f t="shared" si="56"/>
        <v>0</v>
      </c>
    </row>
    <row r="173" spans="6:49">
      <c r="F173" s="37">
        <f t="shared" si="46"/>
        <v>-1.4</v>
      </c>
      <c r="N173" s="32">
        <f t="shared" si="47"/>
        <v>0</v>
      </c>
      <c r="Q173" s="33">
        <f t="shared" si="48"/>
        <v>0</v>
      </c>
      <c r="T173" s="33">
        <f t="shared" si="49"/>
        <v>0</v>
      </c>
      <c r="W173" s="33">
        <f t="shared" si="43"/>
        <v>0</v>
      </c>
      <c r="Z173" s="33">
        <f t="shared" si="50"/>
        <v>0</v>
      </c>
      <c r="AC173" s="33">
        <f t="shared" si="44"/>
        <v>0</v>
      </c>
      <c r="AD173" s="42"/>
      <c r="AE173" s="42">
        <v>0.7</v>
      </c>
      <c r="AF173" s="2">
        <f t="shared" si="45"/>
        <v>-0.7</v>
      </c>
      <c r="AG173" s="33">
        <f t="shared" si="51"/>
        <v>-1.4</v>
      </c>
      <c r="AJ173" s="33">
        <f t="shared" si="52"/>
        <v>0</v>
      </c>
      <c r="AL173" s="5" t="e">
        <f t="shared" si="53"/>
        <v>#DIV/0!</v>
      </c>
      <c r="AT173" s="34">
        <f t="shared" si="54"/>
        <v>-1.4</v>
      </c>
      <c r="AV173" s="9">
        <f t="shared" si="55"/>
        <v>0</v>
      </c>
      <c r="AW173" s="9">
        <f t="shared" si="56"/>
        <v>0</v>
      </c>
    </row>
    <row r="174" spans="6:49">
      <c r="F174" s="37">
        <f t="shared" si="46"/>
        <v>-1.4</v>
      </c>
      <c r="N174" s="32">
        <f t="shared" si="47"/>
        <v>0</v>
      </c>
      <c r="Q174" s="33">
        <f t="shared" si="48"/>
        <v>0</v>
      </c>
      <c r="T174" s="33">
        <f t="shared" si="49"/>
        <v>0</v>
      </c>
      <c r="W174" s="33">
        <f t="shared" si="43"/>
        <v>0</v>
      </c>
      <c r="Z174" s="33">
        <f t="shared" si="50"/>
        <v>0</v>
      </c>
      <c r="AC174" s="33">
        <f t="shared" si="44"/>
        <v>0</v>
      </c>
      <c r="AD174" s="42"/>
      <c r="AE174" s="42">
        <v>0.7</v>
      </c>
      <c r="AF174" s="2">
        <f t="shared" si="45"/>
        <v>-0.7</v>
      </c>
      <c r="AG174" s="33">
        <f t="shared" si="51"/>
        <v>-1.4</v>
      </c>
      <c r="AJ174" s="33">
        <f t="shared" si="52"/>
        <v>0</v>
      </c>
      <c r="AL174" s="5" t="e">
        <f t="shared" si="53"/>
        <v>#DIV/0!</v>
      </c>
      <c r="AT174" s="34">
        <f t="shared" si="54"/>
        <v>-1.4</v>
      </c>
      <c r="AV174" s="9">
        <f t="shared" si="55"/>
        <v>0</v>
      </c>
      <c r="AW174" s="9">
        <f t="shared" si="56"/>
        <v>0</v>
      </c>
    </row>
    <row r="175" spans="6:49">
      <c r="F175" s="37">
        <f t="shared" si="46"/>
        <v>-1.4</v>
      </c>
      <c r="N175" s="32">
        <f t="shared" si="47"/>
        <v>0</v>
      </c>
      <c r="Q175" s="33">
        <f t="shared" si="48"/>
        <v>0</v>
      </c>
      <c r="T175" s="33">
        <f t="shared" si="49"/>
        <v>0</v>
      </c>
      <c r="W175" s="33">
        <f t="shared" si="43"/>
        <v>0</v>
      </c>
      <c r="Z175" s="33">
        <f t="shared" si="50"/>
        <v>0</v>
      </c>
      <c r="AC175" s="33">
        <f t="shared" si="44"/>
        <v>0</v>
      </c>
      <c r="AD175" s="42"/>
      <c r="AE175" s="42">
        <v>0.7</v>
      </c>
      <c r="AF175" s="2">
        <f t="shared" si="45"/>
        <v>-0.7</v>
      </c>
      <c r="AG175" s="33">
        <f t="shared" si="51"/>
        <v>-1.4</v>
      </c>
      <c r="AJ175" s="33">
        <f t="shared" si="52"/>
        <v>0</v>
      </c>
      <c r="AL175" s="5" t="e">
        <f t="shared" si="53"/>
        <v>#DIV/0!</v>
      </c>
      <c r="AT175" s="34">
        <f t="shared" si="54"/>
        <v>-1.4</v>
      </c>
      <c r="AV175" s="9">
        <f t="shared" si="55"/>
        <v>0</v>
      </c>
      <c r="AW175" s="9">
        <f t="shared" si="56"/>
        <v>0</v>
      </c>
    </row>
    <row r="176" spans="6:49">
      <c r="F176" s="37">
        <f t="shared" si="46"/>
        <v>-1.4</v>
      </c>
      <c r="N176" s="32">
        <f t="shared" si="47"/>
        <v>0</v>
      </c>
      <c r="Q176" s="33">
        <f t="shared" si="48"/>
        <v>0</v>
      </c>
      <c r="T176" s="33">
        <f t="shared" si="49"/>
        <v>0</v>
      </c>
      <c r="W176" s="33">
        <f t="shared" si="43"/>
        <v>0</v>
      </c>
      <c r="Z176" s="33">
        <f t="shared" si="50"/>
        <v>0</v>
      </c>
      <c r="AC176" s="33">
        <f t="shared" si="44"/>
        <v>0</v>
      </c>
      <c r="AD176" s="42"/>
      <c r="AE176" s="42">
        <v>0.7</v>
      </c>
      <c r="AF176" s="2">
        <f t="shared" si="45"/>
        <v>-0.7</v>
      </c>
      <c r="AG176" s="33">
        <f t="shared" si="51"/>
        <v>-1.4</v>
      </c>
      <c r="AJ176" s="33">
        <f t="shared" si="52"/>
        <v>0</v>
      </c>
      <c r="AL176" s="5" t="e">
        <f t="shared" si="53"/>
        <v>#DIV/0!</v>
      </c>
      <c r="AT176" s="34">
        <f t="shared" si="54"/>
        <v>-1.4</v>
      </c>
      <c r="AV176" s="9">
        <f t="shared" si="55"/>
        <v>0</v>
      </c>
      <c r="AW176" s="9">
        <f t="shared" si="56"/>
        <v>0</v>
      </c>
    </row>
    <row r="177" spans="6:49">
      <c r="F177" s="37">
        <f t="shared" si="46"/>
        <v>-1.4</v>
      </c>
      <c r="N177" s="32">
        <f t="shared" si="47"/>
        <v>0</v>
      </c>
      <c r="Q177" s="33">
        <f t="shared" si="48"/>
        <v>0</v>
      </c>
      <c r="T177" s="33">
        <f t="shared" si="49"/>
        <v>0</v>
      </c>
      <c r="W177" s="33">
        <f t="shared" si="43"/>
        <v>0</v>
      </c>
      <c r="Z177" s="33">
        <f t="shared" si="50"/>
        <v>0</v>
      </c>
      <c r="AC177" s="33">
        <f t="shared" si="44"/>
        <v>0</v>
      </c>
      <c r="AD177" s="42"/>
      <c r="AE177" s="42">
        <v>0.7</v>
      </c>
      <c r="AF177" s="2">
        <f t="shared" si="45"/>
        <v>-0.7</v>
      </c>
      <c r="AG177" s="33">
        <f t="shared" si="51"/>
        <v>-1.4</v>
      </c>
      <c r="AJ177" s="33">
        <f t="shared" si="52"/>
        <v>0</v>
      </c>
      <c r="AL177" s="5" t="e">
        <f t="shared" si="53"/>
        <v>#DIV/0!</v>
      </c>
      <c r="AT177" s="34">
        <f t="shared" si="54"/>
        <v>-1.4</v>
      </c>
      <c r="AV177" s="9">
        <f t="shared" si="55"/>
        <v>0</v>
      </c>
      <c r="AW177" s="9">
        <f t="shared" si="56"/>
        <v>0</v>
      </c>
    </row>
    <row r="178" spans="6:49">
      <c r="F178" s="37">
        <f t="shared" si="46"/>
        <v>-1.4</v>
      </c>
      <c r="N178" s="32">
        <f t="shared" si="47"/>
        <v>0</v>
      </c>
      <c r="Q178" s="33">
        <f t="shared" si="48"/>
        <v>0</v>
      </c>
      <c r="T178" s="33">
        <f t="shared" si="49"/>
        <v>0</v>
      </c>
      <c r="W178" s="33">
        <f t="shared" si="43"/>
        <v>0</v>
      </c>
      <c r="Z178" s="33">
        <f t="shared" si="50"/>
        <v>0</v>
      </c>
      <c r="AC178" s="33">
        <f t="shared" si="44"/>
        <v>0</v>
      </c>
      <c r="AD178" s="42"/>
      <c r="AE178" s="42">
        <v>0.7</v>
      </c>
      <c r="AF178" s="2">
        <f t="shared" si="45"/>
        <v>-0.7</v>
      </c>
      <c r="AG178" s="33">
        <f t="shared" si="51"/>
        <v>-1.4</v>
      </c>
      <c r="AJ178" s="33">
        <f t="shared" si="52"/>
        <v>0</v>
      </c>
      <c r="AL178" s="5" t="e">
        <f t="shared" si="53"/>
        <v>#DIV/0!</v>
      </c>
      <c r="AT178" s="34">
        <f t="shared" si="54"/>
        <v>-1.4</v>
      </c>
      <c r="AV178" s="9">
        <f t="shared" si="55"/>
        <v>0</v>
      </c>
      <c r="AW178" s="9">
        <f t="shared" si="56"/>
        <v>0</v>
      </c>
    </row>
    <row r="179" spans="6:49">
      <c r="F179" s="37">
        <f t="shared" si="46"/>
        <v>-1.4</v>
      </c>
      <c r="N179" s="32">
        <f t="shared" si="47"/>
        <v>0</v>
      </c>
      <c r="Q179" s="33">
        <f t="shared" si="48"/>
        <v>0</v>
      </c>
      <c r="T179" s="33">
        <f t="shared" si="49"/>
        <v>0</v>
      </c>
      <c r="W179" s="33">
        <f t="shared" si="43"/>
        <v>0</v>
      </c>
      <c r="Z179" s="33">
        <f t="shared" si="50"/>
        <v>0</v>
      </c>
      <c r="AC179" s="33">
        <f t="shared" si="44"/>
        <v>0</v>
      </c>
      <c r="AD179" s="42"/>
      <c r="AE179" s="42">
        <v>0.7</v>
      </c>
      <c r="AF179" s="2">
        <f t="shared" si="45"/>
        <v>-0.7</v>
      </c>
      <c r="AG179" s="33">
        <f t="shared" si="51"/>
        <v>-1.4</v>
      </c>
      <c r="AJ179" s="33">
        <f t="shared" si="52"/>
        <v>0</v>
      </c>
      <c r="AL179" s="5" t="e">
        <f t="shared" si="53"/>
        <v>#DIV/0!</v>
      </c>
      <c r="AT179" s="34">
        <f t="shared" si="54"/>
        <v>-1.4</v>
      </c>
      <c r="AV179" s="9">
        <f t="shared" si="55"/>
        <v>0</v>
      </c>
      <c r="AW179" s="9">
        <f t="shared" si="56"/>
        <v>0</v>
      </c>
    </row>
    <row r="180" spans="6:49">
      <c r="F180" s="37">
        <f t="shared" si="46"/>
        <v>-1.4</v>
      </c>
      <c r="N180" s="32">
        <f t="shared" si="47"/>
        <v>0</v>
      </c>
      <c r="Q180" s="33">
        <f t="shared" si="48"/>
        <v>0</v>
      </c>
      <c r="T180" s="33">
        <f t="shared" si="49"/>
        <v>0</v>
      </c>
      <c r="W180" s="33">
        <f t="shared" si="43"/>
        <v>0</v>
      </c>
      <c r="Z180" s="33">
        <f t="shared" si="50"/>
        <v>0</v>
      </c>
      <c r="AC180" s="33">
        <f t="shared" si="44"/>
        <v>0</v>
      </c>
      <c r="AD180" s="42"/>
      <c r="AE180" s="42">
        <v>0.7</v>
      </c>
      <c r="AF180" s="2">
        <f t="shared" si="45"/>
        <v>-0.7</v>
      </c>
      <c r="AG180" s="33">
        <f t="shared" si="51"/>
        <v>-1.4</v>
      </c>
      <c r="AJ180" s="33">
        <f t="shared" si="52"/>
        <v>0</v>
      </c>
      <c r="AL180" s="5" t="e">
        <f t="shared" si="53"/>
        <v>#DIV/0!</v>
      </c>
      <c r="AT180" s="34">
        <f t="shared" si="54"/>
        <v>-1.4</v>
      </c>
      <c r="AV180" s="9">
        <f t="shared" si="55"/>
        <v>0</v>
      </c>
      <c r="AW180" s="9">
        <f t="shared" si="56"/>
        <v>0</v>
      </c>
    </row>
    <row r="181" spans="6:49">
      <c r="F181" s="37">
        <f t="shared" si="46"/>
        <v>-1.4</v>
      </c>
      <c r="N181" s="32">
        <f t="shared" si="47"/>
        <v>0</v>
      </c>
      <c r="Q181" s="33">
        <f t="shared" si="48"/>
        <v>0</v>
      </c>
      <c r="T181" s="33">
        <f t="shared" si="49"/>
        <v>0</v>
      </c>
      <c r="W181" s="33">
        <f t="shared" si="43"/>
        <v>0</v>
      </c>
      <c r="Z181" s="33">
        <f t="shared" si="50"/>
        <v>0</v>
      </c>
      <c r="AC181" s="33">
        <f t="shared" si="44"/>
        <v>0</v>
      </c>
      <c r="AD181" s="42"/>
      <c r="AE181" s="42">
        <v>0.7</v>
      </c>
      <c r="AF181" s="2">
        <f t="shared" si="45"/>
        <v>-0.7</v>
      </c>
      <c r="AG181" s="33">
        <f t="shared" si="51"/>
        <v>-1.4</v>
      </c>
      <c r="AJ181" s="33">
        <f t="shared" si="52"/>
        <v>0</v>
      </c>
      <c r="AL181" s="5" t="e">
        <f t="shared" si="53"/>
        <v>#DIV/0!</v>
      </c>
      <c r="AT181" s="34">
        <f t="shared" si="54"/>
        <v>-1.4</v>
      </c>
      <c r="AV181" s="9">
        <f t="shared" si="55"/>
        <v>0</v>
      </c>
      <c r="AW181" s="9">
        <f t="shared" si="56"/>
        <v>0</v>
      </c>
    </row>
    <row r="182" spans="6:49">
      <c r="F182" s="37">
        <f t="shared" si="46"/>
        <v>-1.4</v>
      </c>
      <c r="N182" s="32">
        <f t="shared" si="47"/>
        <v>0</v>
      </c>
      <c r="Q182" s="33">
        <f t="shared" si="48"/>
        <v>0</v>
      </c>
      <c r="T182" s="33">
        <f t="shared" si="49"/>
        <v>0</v>
      </c>
      <c r="W182" s="33">
        <f t="shared" si="43"/>
        <v>0</v>
      </c>
      <c r="Z182" s="33">
        <f t="shared" si="50"/>
        <v>0</v>
      </c>
      <c r="AC182" s="33">
        <f t="shared" si="44"/>
        <v>0</v>
      </c>
      <c r="AD182" s="42"/>
      <c r="AE182" s="42">
        <v>0.7</v>
      </c>
      <c r="AF182" s="2">
        <f t="shared" si="45"/>
        <v>-0.7</v>
      </c>
      <c r="AG182" s="33">
        <f t="shared" si="51"/>
        <v>-1.4</v>
      </c>
      <c r="AJ182" s="33">
        <f t="shared" si="52"/>
        <v>0</v>
      </c>
      <c r="AL182" s="5" t="e">
        <f t="shared" si="53"/>
        <v>#DIV/0!</v>
      </c>
      <c r="AT182" s="34">
        <f t="shared" si="54"/>
        <v>-1.4</v>
      </c>
      <c r="AV182" s="9">
        <f t="shared" si="55"/>
        <v>0</v>
      </c>
      <c r="AW182" s="9">
        <f t="shared" si="56"/>
        <v>0</v>
      </c>
    </row>
    <row r="183" spans="6:49">
      <c r="F183" s="37">
        <f t="shared" si="46"/>
        <v>-1.4</v>
      </c>
      <c r="N183" s="32">
        <f t="shared" si="47"/>
        <v>0</v>
      </c>
      <c r="Q183" s="33">
        <f t="shared" si="48"/>
        <v>0</v>
      </c>
      <c r="T183" s="33">
        <f t="shared" si="49"/>
        <v>0</v>
      </c>
      <c r="W183" s="33">
        <f t="shared" si="43"/>
        <v>0</v>
      </c>
      <c r="Z183" s="33">
        <f t="shared" si="50"/>
        <v>0</v>
      </c>
      <c r="AC183" s="33">
        <f t="shared" si="44"/>
        <v>0</v>
      </c>
      <c r="AD183" s="42"/>
      <c r="AE183" s="42">
        <v>0.7</v>
      </c>
      <c r="AF183" s="2">
        <f t="shared" si="45"/>
        <v>-0.7</v>
      </c>
      <c r="AG183" s="33">
        <f t="shared" si="51"/>
        <v>-1.4</v>
      </c>
      <c r="AJ183" s="33">
        <f t="shared" si="52"/>
        <v>0</v>
      </c>
      <c r="AL183" s="5" t="e">
        <f t="shared" si="53"/>
        <v>#DIV/0!</v>
      </c>
      <c r="AT183" s="34">
        <f t="shared" si="54"/>
        <v>-1.4</v>
      </c>
      <c r="AV183" s="9">
        <f t="shared" si="55"/>
        <v>0</v>
      </c>
      <c r="AW183" s="9">
        <f t="shared" si="56"/>
        <v>0</v>
      </c>
    </row>
    <row r="184" spans="6:49">
      <c r="F184" s="37">
        <f t="shared" si="46"/>
        <v>-1.4</v>
      </c>
      <c r="N184" s="32">
        <f t="shared" si="47"/>
        <v>0</v>
      </c>
      <c r="Q184" s="33">
        <f t="shared" si="48"/>
        <v>0</v>
      </c>
      <c r="T184" s="33">
        <f t="shared" si="49"/>
        <v>0</v>
      </c>
      <c r="W184" s="33">
        <f t="shared" si="43"/>
        <v>0</v>
      </c>
      <c r="Z184" s="33">
        <f t="shared" si="50"/>
        <v>0</v>
      </c>
      <c r="AC184" s="33">
        <f t="shared" si="44"/>
        <v>0</v>
      </c>
      <c r="AD184" s="42"/>
      <c r="AE184" s="42">
        <v>0.7</v>
      </c>
      <c r="AF184" s="2">
        <f t="shared" si="45"/>
        <v>-0.7</v>
      </c>
      <c r="AG184" s="33">
        <f t="shared" si="51"/>
        <v>-1.4</v>
      </c>
      <c r="AJ184" s="33">
        <f t="shared" si="52"/>
        <v>0</v>
      </c>
      <c r="AL184" s="5" t="e">
        <f t="shared" si="53"/>
        <v>#DIV/0!</v>
      </c>
      <c r="AT184" s="34">
        <f t="shared" si="54"/>
        <v>-1.4</v>
      </c>
      <c r="AV184" s="9">
        <f t="shared" si="55"/>
        <v>0</v>
      </c>
      <c r="AW184" s="9">
        <f t="shared" si="56"/>
        <v>0</v>
      </c>
    </row>
    <row r="185" spans="6:49">
      <c r="F185" s="37">
        <f t="shared" si="46"/>
        <v>-1.4</v>
      </c>
      <c r="N185" s="32">
        <f t="shared" si="47"/>
        <v>0</v>
      </c>
      <c r="Q185" s="33">
        <f t="shared" si="48"/>
        <v>0</v>
      </c>
      <c r="T185" s="33">
        <f t="shared" si="49"/>
        <v>0</v>
      </c>
      <c r="W185" s="33">
        <f t="shared" si="43"/>
        <v>0</v>
      </c>
      <c r="Z185" s="33">
        <f t="shared" si="50"/>
        <v>0</v>
      </c>
      <c r="AC185" s="33">
        <f t="shared" si="44"/>
        <v>0</v>
      </c>
      <c r="AD185" s="42"/>
      <c r="AE185" s="42">
        <v>0.7</v>
      </c>
      <c r="AF185" s="2">
        <f t="shared" si="45"/>
        <v>-0.7</v>
      </c>
      <c r="AG185" s="33">
        <f t="shared" si="51"/>
        <v>-1.4</v>
      </c>
      <c r="AJ185" s="33">
        <f t="shared" si="52"/>
        <v>0</v>
      </c>
      <c r="AL185" s="5" t="e">
        <f t="shared" si="53"/>
        <v>#DIV/0!</v>
      </c>
      <c r="AT185" s="34">
        <f t="shared" si="54"/>
        <v>-1.4</v>
      </c>
      <c r="AV185" s="9">
        <f t="shared" si="55"/>
        <v>0</v>
      </c>
      <c r="AW185" s="9">
        <f t="shared" si="56"/>
        <v>0</v>
      </c>
    </row>
    <row r="186" spans="6:49">
      <c r="F186" s="37">
        <f t="shared" si="46"/>
        <v>-1.4</v>
      </c>
      <c r="N186" s="32">
        <f t="shared" si="47"/>
        <v>0</v>
      </c>
      <c r="Q186" s="33">
        <f t="shared" si="48"/>
        <v>0</v>
      </c>
      <c r="T186" s="33">
        <f t="shared" si="49"/>
        <v>0</v>
      </c>
      <c r="W186" s="33">
        <f t="shared" si="43"/>
        <v>0</v>
      </c>
      <c r="Z186" s="33">
        <f t="shared" si="50"/>
        <v>0</v>
      </c>
      <c r="AC186" s="33">
        <f t="shared" si="44"/>
        <v>0</v>
      </c>
      <c r="AD186" s="42"/>
      <c r="AE186" s="42">
        <v>0.7</v>
      </c>
      <c r="AF186" s="2">
        <f t="shared" si="45"/>
        <v>-0.7</v>
      </c>
      <c r="AG186" s="33">
        <f t="shared" si="51"/>
        <v>-1.4</v>
      </c>
      <c r="AJ186" s="33">
        <f t="shared" si="52"/>
        <v>0</v>
      </c>
      <c r="AL186" s="5" t="e">
        <f t="shared" si="53"/>
        <v>#DIV/0!</v>
      </c>
      <c r="AT186" s="34">
        <f t="shared" si="54"/>
        <v>-1.4</v>
      </c>
      <c r="AV186" s="9">
        <f t="shared" si="55"/>
        <v>0</v>
      </c>
      <c r="AW186" s="9">
        <f t="shared" si="56"/>
        <v>0</v>
      </c>
    </row>
    <row r="187" spans="6:49">
      <c r="F187" s="37">
        <f t="shared" si="46"/>
        <v>-1.4</v>
      </c>
      <c r="N187" s="32">
        <f t="shared" si="47"/>
        <v>0</v>
      </c>
      <c r="Q187" s="33">
        <f t="shared" si="48"/>
        <v>0</v>
      </c>
      <c r="T187" s="33">
        <f t="shared" si="49"/>
        <v>0</v>
      </c>
      <c r="W187" s="33">
        <f t="shared" si="43"/>
        <v>0</v>
      </c>
      <c r="Z187" s="33">
        <f t="shared" si="50"/>
        <v>0</v>
      </c>
      <c r="AC187" s="33">
        <f t="shared" si="44"/>
        <v>0</v>
      </c>
      <c r="AD187" s="42"/>
      <c r="AE187" s="42">
        <v>0.7</v>
      </c>
      <c r="AF187" s="2">
        <f t="shared" si="45"/>
        <v>-0.7</v>
      </c>
      <c r="AG187" s="33">
        <f t="shared" si="51"/>
        <v>-1.4</v>
      </c>
      <c r="AJ187" s="33">
        <f t="shared" si="52"/>
        <v>0</v>
      </c>
      <c r="AL187" s="5" t="e">
        <f t="shared" si="53"/>
        <v>#DIV/0!</v>
      </c>
      <c r="AT187" s="34">
        <f t="shared" si="54"/>
        <v>-1.4</v>
      </c>
      <c r="AV187" s="9">
        <f t="shared" si="55"/>
        <v>0</v>
      </c>
      <c r="AW187" s="9">
        <f t="shared" si="56"/>
        <v>0</v>
      </c>
    </row>
    <row r="188" spans="6:49">
      <c r="F188" s="37">
        <f t="shared" si="46"/>
        <v>-1.4</v>
      </c>
      <c r="N188" s="32">
        <f t="shared" si="47"/>
        <v>0</v>
      </c>
      <c r="Q188" s="33">
        <f t="shared" si="48"/>
        <v>0</v>
      </c>
      <c r="T188" s="33">
        <f t="shared" si="49"/>
        <v>0</v>
      </c>
      <c r="W188" s="33">
        <f t="shared" si="43"/>
        <v>0</v>
      </c>
      <c r="Z188" s="33">
        <f t="shared" si="50"/>
        <v>0</v>
      </c>
      <c r="AC188" s="33">
        <f t="shared" si="44"/>
        <v>0</v>
      </c>
      <c r="AD188" s="42"/>
      <c r="AE188" s="42">
        <v>0.7</v>
      </c>
      <c r="AF188" s="2">
        <f t="shared" si="45"/>
        <v>-0.7</v>
      </c>
      <c r="AG188" s="33">
        <f t="shared" si="51"/>
        <v>-1.4</v>
      </c>
      <c r="AJ188" s="33">
        <f t="shared" si="52"/>
        <v>0</v>
      </c>
      <c r="AL188" s="5" t="e">
        <f t="shared" si="53"/>
        <v>#DIV/0!</v>
      </c>
      <c r="AT188" s="34">
        <f t="shared" si="54"/>
        <v>-1.4</v>
      </c>
      <c r="AV188" s="9">
        <f t="shared" si="55"/>
        <v>0</v>
      </c>
      <c r="AW188" s="9">
        <f t="shared" si="56"/>
        <v>0</v>
      </c>
    </row>
    <row r="189" spans="6:49">
      <c r="F189" s="37">
        <f t="shared" si="46"/>
        <v>-1.4</v>
      </c>
      <c r="N189" s="32">
        <f t="shared" si="47"/>
        <v>0</v>
      </c>
      <c r="Q189" s="33">
        <f t="shared" si="48"/>
        <v>0</v>
      </c>
      <c r="T189" s="33">
        <f t="shared" si="49"/>
        <v>0</v>
      </c>
      <c r="W189" s="33">
        <f t="shared" si="43"/>
        <v>0</v>
      </c>
      <c r="Z189" s="33">
        <f t="shared" si="50"/>
        <v>0</v>
      </c>
      <c r="AC189" s="33">
        <f t="shared" si="44"/>
        <v>0</v>
      </c>
      <c r="AD189" s="42"/>
      <c r="AE189" s="42">
        <v>0.7</v>
      </c>
      <c r="AF189" s="2">
        <f t="shared" si="45"/>
        <v>-0.7</v>
      </c>
      <c r="AG189" s="33">
        <f t="shared" si="51"/>
        <v>-1.4</v>
      </c>
      <c r="AJ189" s="33">
        <f t="shared" si="52"/>
        <v>0</v>
      </c>
      <c r="AL189" s="5" t="e">
        <f t="shared" si="53"/>
        <v>#DIV/0!</v>
      </c>
      <c r="AT189" s="34">
        <f t="shared" si="54"/>
        <v>-1.4</v>
      </c>
      <c r="AV189" s="9">
        <f t="shared" si="55"/>
        <v>0</v>
      </c>
      <c r="AW189" s="9">
        <f t="shared" si="56"/>
        <v>0</v>
      </c>
    </row>
    <row r="190" spans="6:49">
      <c r="F190" s="37">
        <f t="shared" si="46"/>
        <v>-1.4</v>
      </c>
      <c r="N190" s="32">
        <f t="shared" si="47"/>
        <v>0</v>
      </c>
      <c r="Q190" s="33">
        <f t="shared" si="48"/>
        <v>0</v>
      </c>
      <c r="T190" s="33">
        <f t="shared" si="49"/>
        <v>0</v>
      </c>
      <c r="W190" s="33">
        <f t="shared" si="43"/>
        <v>0</v>
      </c>
      <c r="Z190" s="33">
        <f t="shared" si="50"/>
        <v>0</v>
      </c>
      <c r="AC190" s="33">
        <f t="shared" si="44"/>
        <v>0</v>
      </c>
      <c r="AD190" s="42"/>
      <c r="AE190" s="42">
        <v>0.7</v>
      </c>
      <c r="AF190" s="2">
        <f t="shared" si="45"/>
        <v>-0.7</v>
      </c>
      <c r="AG190" s="33">
        <f t="shared" si="51"/>
        <v>-1.4</v>
      </c>
      <c r="AJ190" s="33">
        <f t="shared" si="52"/>
        <v>0</v>
      </c>
      <c r="AL190" s="5" t="e">
        <f t="shared" si="53"/>
        <v>#DIV/0!</v>
      </c>
      <c r="AT190" s="34">
        <f t="shared" si="54"/>
        <v>-1.4</v>
      </c>
      <c r="AV190" s="9">
        <f t="shared" si="55"/>
        <v>0</v>
      </c>
      <c r="AW190" s="9">
        <f t="shared" si="56"/>
        <v>0</v>
      </c>
    </row>
    <row r="191" spans="6:49">
      <c r="F191" s="37">
        <f t="shared" si="46"/>
        <v>-1.4</v>
      </c>
      <c r="N191" s="32">
        <f t="shared" si="47"/>
        <v>0</v>
      </c>
      <c r="Q191" s="33">
        <f t="shared" si="48"/>
        <v>0</v>
      </c>
      <c r="T191" s="33">
        <f t="shared" si="49"/>
        <v>0</v>
      </c>
      <c r="W191" s="33">
        <f t="shared" si="43"/>
        <v>0</v>
      </c>
      <c r="Z191" s="33">
        <f t="shared" si="50"/>
        <v>0</v>
      </c>
      <c r="AC191" s="33">
        <f t="shared" si="44"/>
        <v>0</v>
      </c>
      <c r="AD191" s="42"/>
      <c r="AE191" s="42">
        <v>0.7</v>
      </c>
      <c r="AF191" s="2">
        <f t="shared" si="45"/>
        <v>-0.7</v>
      </c>
      <c r="AG191" s="33">
        <f t="shared" si="51"/>
        <v>-1.4</v>
      </c>
      <c r="AJ191" s="33">
        <f t="shared" si="52"/>
        <v>0</v>
      </c>
      <c r="AL191" s="5" t="e">
        <f t="shared" si="53"/>
        <v>#DIV/0!</v>
      </c>
      <c r="AT191" s="34">
        <f t="shared" si="54"/>
        <v>-1.4</v>
      </c>
      <c r="AV191" s="9">
        <f t="shared" si="55"/>
        <v>0</v>
      </c>
      <c r="AW191" s="9">
        <f t="shared" si="56"/>
        <v>0</v>
      </c>
    </row>
    <row r="192" spans="6:49">
      <c r="F192" s="37">
        <f t="shared" si="46"/>
        <v>-1.4</v>
      </c>
      <c r="N192" s="32">
        <f t="shared" si="47"/>
        <v>0</v>
      </c>
      <c r="Q192" s="33">
        <f t="shared" si="48"/>
        <v>0</v>
      </c>
      <c r="T192" s="33">
        <f t="shared" si="49"/>
        <v>0</v>
      </c>
      <c r="W192" s="33">
        <f t="shared" si="43"/>
        <v>0</v>
      </c>
      <c r="Z192" s="33">
        <f t="shared" si="50"/>
        <v>0</v>
      </c>
      <c r="AC192" s="33">
        <f t="shared" si="44"/>
        <v>0</v>
      </c>
      <c r="AD192" s="42"/>
      <c r="AE192" s="42">
        <v>0.7</v>
      </c>
      <c r="AF192" s="2">
        <f t="shared" si="45"/>
        <v>-0.7</v>
      </c>
      <c r="AG192" s="33">
        <f t="shared" si="51"/>
        <v>-1.4</v>
      </c>
      <c r="AJ192" s="33">
        <f t="shared" si="52"/>
        <v>0</v>
      </c>
      <c r="AL192" s="5" t="e">
        <f t="shared" si="53"/>
        <v>#DIV/0!</v>
      </c>
      <c r="AT192" s="34">
        <f t="shared" si="54"/>
        <v>-1.4</v>
      </c>
      <c r="AV192" s="9">
        <f t="shared" si="55"/>
        <v>0</v>
      </c>
      <c r="AW192" s="9">
        <f t="shared" si="56"/>
        <v>0</v>
      </c>
    </row>
    <row r="193" spans="1:49">
      <c r="F193" s="37">
        <f t="shared" si="46"/>
        <v>-1.4</v>
      </c>
      <c r="N193" s="32">
        <f t="shared" si="47"/>
        <v>0</v>
      </c>
      <c r="Q193" s="33">
        <f t="shared" si="48"/>
        <v>0</v>
      </c>
      <c r="T193" s="33">
        <f t="shared" si="49"/>
        <v>0</v>
      </c>
      <c r="W193" s="33">
        <f t="shared" si="43"/>
        <v>0</v>
      </c>
      <c r="Z193" s="33">
        <f t="shared" si="50"/>
        <v>0</v>
      </c>
      <c r="AC193" s="33">
        <f t="shared" si="44"/>
        <v>0</v>
      </c>
      <c r="AD193" s="42"/>
      <c r="AE193" s="42">
        <v>0.7</v>
      </c>
      <c r="AF193" s="2">
        <f t="shared" si="45"/>
        <v>-0.7</v>
      </c>
      <c r="AG193" s="33">
        <f t="shared" si="51"/>
        <v>-1.4</v>
      </c>
      <c r="AJ193" s="33">
        <f t="shared" si="52"/>
        <v>0</v>
      </c>
      <c r="AL193" s="5" t="e">
        <f t="shared" si="53"/>
        <v>#DIV/0!</v>
      </c>
      <c r="AT193" s="34">
        <f t="shared" si="54"/>
        <v>-1.4</v>
      </c>
      <c r="AV193" s="9">
        <f t="shared" si="55"/>
        <v>0</v>
      </c>
      <c r="AW193" s="9">
        <f t="shared" si="56"/>
        <v>0</v>
      </c>
    </row>
    <row r="194" spans="1:49">
      <c r="F194" s="37">
        <f t="shared" si="46"/>
        <v>-1.4</v>
      </c>
      <c r="N194" s="32">
        <f t="shared" si="47"/>
        <v>0</v>
      </c>
      <c r="Q194" s="33">
        <f t="shared" si="48"/>
        <v>0</v>
      </c>
      <c r="T194" s="33">
        <f t="shared" si="49"/>
        <v>0</v>
      </c>
      <c r="W194" s="33">
        <f t="shared" si="43"/>
        <v>0</v>
      </c>
      <c r="Z194" s="33">
        <f t="shared" si="50"/>
        <v>0</v>
      </c>
      <c r="AC194" s="33">
        <f t="shared" si="44"/>
        <v>0</v>
      </c>
      <c r="AD194" s="42"/>
      <c r="AE194" s="42">
        <v>0.7</v>
      </c>
      <c r="AF194" s="2">
        <f t="shared" si="45"/>
        <v>-0.7</v>
      </c>
      <c r="AG194" s="33">
        <f t="shared" si="51"/>
        <v>-1.4</v>
      </c>
      <c r="AJ194" s="33">
        <f t="shared" si="52"/>
        <v>0</v>
      </c>
      <c r="AL194" s="5" t="e">
        <f t="shared" si="53"/>
        <v>#DIV/0!</v>
      </c>
      <c r="AT194" s="34">
        <f t="shared" si="54"/>
        <v>-1.4</v>
      </c>
      <c r="AV194" s="9">
        <f t="shared" si="55"/>
        <v>0</v>
      </c>
      <c r="AW194" s="9">
        <f t="shared" si="56"/>
        <v>0</v>
      </c>
    </row>
    <row r="195" spans="1:49">
      <c r="F195" s="37">
        <f t="shared" si="46"/>
        <v>-1.4</v>
      </c>
      <c r="N195" s="32">
        <f t="shared" si="47"/>
        <v>0</v>
      </c>
      <c r="Q195" s="33">
        <f t="shared" si="48"/>
        <v>0</v>
      </c>
      <c r="T195" s="33">
        <f t="shared" si="49"/>
        <v>0</v>
      </c>
      <c r="W195" s="33">
        <f t="shared" si="43"/>
        <v>0</v>
      </c>
      <c r="Z195" s="33">
        <f t="shared" si="50"/>
        <v>0</v>
      </c>
      <c r="AC195" s="33">
        <f t="shared" si="44"/>
        <v>0</v>
      </c>
      <c r="AD195" s="42"/>
      <c r="AE195" s="42">
        <v>0.7</v>
      </c>
      <c r="AF195" s="2">
        <f t="shared" si="45"/>
        <v>-0.7</v>
      </c>
      <c r="AG195" s="33">
        <f t="shared" si="51"/>
        <v>-1.4</v>
      </c>
      <c r="AJ195" s="33">
        <f t="shared" si="52"/>
        <v>0</v>
      </c>
      <c r="AL195" s="5" t="e">
        <f t="shared" si="53"/>
        <v>#DIV/0!</v>
      </c>
      <c r="AT195" s="34">
        <f t="shared" si="54"/>
        <v>-1.4</v>
      </c>
      <c r="AV195" s="9">
        <f t="shared" si="55"/>
        <v>0</v>
      </c>
      <c r="AW195" s="9">
        <f t="shared" si="56"/>
        <v>0</v>
      </c>
    </row>
    <row r="196" spans="1:49">
      <c r="F196" s="37">
        <f t="shared" si="46"/>
        <v>-1.4</v>
      </c>
      <c r="N196" s="32">
        <f t="shared" si="47"/>
        <v>0</v>
      </c>
      <c r="Q196" s="33">
        <f t="shared" si="48"/>
        <v>0</v>
      </c>
      <c r="T196" s="33">
        <f t="shared" si="49"/>
        <v>0</v>
      </c>
      <c r="W196" s="33">
        <f t="shared" si="43"/>
        <v>0</v>
      </c>
      <c r="Z196" s="33">
        <f t="shared" si="50"/>
        <v>0</v>
      </c>
      <c r="AC196" s="33">
        <f t="shared" si="44"/>
        <v>0</v>
      </c>
      <c r="AD196" s="42"/>
      <c r="AE196" s="42">
        <v>0.7</v>
      </c>
      <c r="AF196" s="2">
        <f t="shared" si="45"/>
        <v>-0.7</v>
      </c>
      <c r="AG196" s="33">
        <f t="shared" si="51"/>
        <v>-1.4</v>
      </c>
      <c r="AJ196" s="33">
        <f t="shared" si="52"/>
        <v>0</v>
      </c>
      <c r="AL196" s="5" t="e">
        <f t="shared" si="53"/>
        <v>#DIV/0!</v>
      </c>
      <c r="AT196" s="34">
        <f t="shared" si="54"/>
        <v>-1.4</v>
      </c>
      <c r="AV196" s="9">
        <f t="shared" si="55"/>
        <v>0</v>
      </c>
      <c r="AW196" s="9">
        <f t="shared" si="56"/>
        <v>0</v>
      </c>
    </row>
    <row r="197" spans="1:49">
      <c r="F197" s="37">
        <f t="shared" si="46"/>
        <v>-1.4</v>
      </c>
      <c r="G197" s="3" t="str">
        <f t="shared" ref="G197:G210" si="57">IF(AU197=0,"",AU197)</f>
        <v/>
      </c>
      <c r="N197" s="32">
        <f t="shared" si="47"/>
        <v>0</v>
      </c>
      <c r="Q197" s="33">
        <f t="shared" si="48"/>
        <v>0</v>
      </c>
      <c r="T197" s="33">
        <f t="shared" si="49"/>
        <v>0</v>
      </c>
      <c r="W197" s="33">
        <f t="shared" si="43"/>
        <v>0</v>
      </c>
      <c r="Z197" s="33">
        <f t="shared" si="50"/>
        <v>0</v>
      </c>
      <c r="AC197" s="33">
        <f t="shared" si="44"/>
        <v>0</v>
      </c>
      <c r="AD197" s="42"/>
      <c r="AE197" s="42">
        <v>0.7</v>
      </c>
      <c r="AF197" s="2">
        <f t="shared" si="45"/>
        <v>-0.7</v>
      </c>
      <c r="AG197" s="33">
        <f t="shared" si="51"/>
        <v>-1.4</v>
      </c>
      <c r="AJ197" s="33">
        <f t="shared" si="52"/>
        <v>0</v>
      </c>
      <c r="AL197" s="5" t="e">
        <f t="shared" si="53"/>
        <v>#DIV/0!</v>
      </c>
      <c r="AT197" s="34">
        <f t="shared" si="54"/>
        <v>-1.4</v>
      </c>
      <c r="AV197" s="9">
        <f t="shared" si="55"/>
        <v>0</v>
      </c>
      <c r="AW197" s="9">
        <f t="shared" si="56"/>
        <v>0</v>
      </c>
    </row>
    <row r="198" spans="1:49">
      <c r="F198" s="37">
        <f t="shared" si="46"/>
        <v>-1.4</v>
      </c>
      <c r="G198" s="3" t="str">
        <f t="shared" si="57"/>
        <v/>
      </c>
      <c r="N198" s="32">
        <f t="shared" si="47"/>
        <v>0</v>
      </c>
      <c r="Q198" s="33">
        <f t="shared" si="48"/>
        <v>0</v>
      </c>
      <c r="T198" s="33">
        <f t="shared" si="49"/>
        <v>0</v>
      </c>
      <c r="W198" s="33">
        <f t="shared" ref="W198:W214" si="58">ROUND((U198+V198)/2,2)</f>
        <v>0</v>
      </c>
      <c r="Z198" s="33">
        <f t="shared" si="50"/>
        <v>0</v>
      </c>
      <c r="AC198" s="33">
        <f t="shared" ref="AC198:AC214" si="59">AA198+AB198</f>
        <v>0</v>
      </c>
      <c r="AD198" s="42"/>
      <c r="AE198" s="42">
        <v>0.7</v>
      </c>
      <c r="AF198" s="2">
        <f t="shared" ref="AF198:AF214" si="60">AD198-AE198</f>
        <v>-0.7</v>
      </c>
      <c r="AG198" s="33">
        <f t="shared" si="51"/>
        <v>-1.4</v>
      </c>
      <c r="AJ198" s="33">
        <f t="shared" si="52"/>
        <v>0</v>
      </c>
      <c r="AL198" s="5" t="e">
        <f t="shared" si="53"/>
        <v>#DIV/0!</v>
      </c>
      <c r="AT198" s="34">
        <f t="shared" si="54"/>
        <v>-1.4</v>
      </c>
      <c r="AV198" s="9">
        <f t="shared" si="55"/>
        <v>0</v>
      </c>
      <c r="AW198" s="9">
        <f t="shared" si="56"/>
        <v>0</v>
      </c>
    </row>
    <row r="199" spans="1:49">
      <c r="F199" s="37">
        <f t="shared" si="46"/>
        <v>-1.4</v>
      </c>
      <c r="G199" s="3" t="str">
        <f t="shared" si="57"/>
        <v/>
      </c>
      <c r="N199" s="32">
        <f t="shared" si="47"/>
        <v>0</v>
      </c>
      <c r="Q199" s="33">
        <f t="shared" si="48"/>
        <v>0</v>
      </c>
      <c r="T199" s="33">
        <f t="shared" si="49"/>
        <v>0</v>
      </c>
      <c r="W199" s="33">
        <f t="shared" si="58"/>
        <v>0</v>
      </c>
      <c r="Z199" s="33">
        <f t="shared" si="50"/>
        <v>0</v>
      </c>
      <c r="AC199" s="33">
        <f t="shared" si="59"/>
        <v>0</v>
      </c>
      <c r="AD199" s="42"/>
      <c r="AE199" s="42">
        <v>0.7</v>
      </c>
      <c r="AF199" s="2">
        <f t="shared" si="60"/>
        <v>-0.7</v>
      </c>
      <c r="AG199" s="33">
        <f t="shared" si="51"/>
        <v>-1.4</v>
      </c>
      <c r="AJ199" s="33">
        <f t="shared" si="52"/>
        <v>0</v>
      </c>
      <c r="AL199" s="5" t="e">
        <f t="shared" si="53"/>
        <v>#DIV/0!</v>
      </c>
      <c r="AT199" s="34">
        <f t="shared" si="54"/>
        <v>-1.4</v>
      </c>
      <c r="AV199" s="9">
        <f t="shared" si="55"/>
        <v>0</v>
      </c>
      <c r="AW199" s="9">
        <f t="shared" si="56"/>
        <v>0</v>
      </c>
    </row>
    <row r="200" spans="1:49">
      <c r="F200" s="37">
        <f t="shared" si="46"/>
        <v>-1.4</v>
      </c>
      <c r="G200" s="3" t="str">
        <f t="shared" si="57"/>
        <v/>
      </c>
      <c r="N200" s="32">
        <f t="shared" si="47"/>
        <v>0</v>
      </c>
      <c r="Q200" s="33">
        <f t="shared" si="48"/>
        <v>0</v>
      </c>
      <c r="T200" s="33">
        <f t="shared" si="49"/>
        <v>0</v>
      </c>
      <c r="W200" s="33">
        <f t="shared" si="58"/>
        <v>0</v>
      </c>
      <c r="Z200" s="33">
        <f t="shared" si="50"/>
        <v>0</v>
      </c>
      <c r="AC200" s="33">
        <f t="shared" si="59"/>
        <v>0</v>
      </c>
      <c r="AD200" s="42"/>
      <c r="AE200" s="42">
        <v>0.7</v>
      </c>
      <c r="AF200" s="2">
        <f t="shared" si="60"/>
        <v>-0.7</v>
      </c>
      <c r="AG200" s="33">
        <f t="shared" si="51"/>
        <v>-1.4</v>
      </c>
      <c r="AJ200" s="33">
        <f t="shared" si="52"/>
        <v>0</v>
      </c>
      <c r="AL200" s="5" t="e">
        <f t="shared" si="53"/>
        <v>#DIV/0!</v>
      </c>
      <c r="AT200" s="34">
        <f t="shared" si="54"/>
        <v>-1.4</v>
      </c>
      <c r="AV200" s="9">
        <f t="shared" si="55"/>
        <v>0</v>
      </c>
      <c r="AW200" s="9">
        <f t="shared" si="56"/>
        <v>0</v>
      </c>
    </row>
    <row r="201" spans="1:49">
      <c r="F201" s="37">
        <f t="shared" si="46"/>
        <v>-1.4</v>
      </c>
      <c r="G201" s="3" t="str">
        <f t="shared" si="57"/>
        <v/>
      </c>
      <c r="N201" s="32">
        <f t="shared" si="47"/>
        <v>0</v>
      </c>
      <c r="Q201" s="33">
        <f t="shared" si="48"/>
        <v>0</v>
      </c>
      <c r="T201" s="33">
        <f t="shared" si="49"/>
        <v>0</v>
      </c>
      <c r="W201" s="33">
        <f t="shared" si="58"/>
        <v>0</v>
      </c>
      <c r="Z201" s="33">
        <f t="shared" si="50"/>
        <v>0</v>
      </c>
      <c r="AC201" s="33">
        <f t="shared" si="59"/>
        <v>0</v>
      </c>
      <c r="AD201" s="42"/>
      <c r="AE201" s="42">
        <v>0.7</v>
      </c>
      <c r="AF201" s="2">
        <f t="shared" si="60"/>
        <v>-0.7</v>
      </c>
      <c r="AG201" s="33">
        <f t="shared" si="51"/>
        <v>-1.4</v>
      </c>
      <c r="AJ201" s="33">
        <f t="shared" si="52"/>
        <v>0</v>
      </c>
      <c r="AL201" s="5" t="e">
        <f t="shared" si="53"/>
        <v>#DIV/0!</v>
      </c>
      <c r="AT201" s="34">
        <f t="shared" si="54"/>
        <v>-1.4</v>
      </c>
      <c r="AV201" s="9">
        <f t="shared" si="55"/>
        <v>0</v>
      </c>
      <c r="AW201" s="9">
        <f t="shared" si="56"/>
        <v>0</v>
      </c>
    </row>
    <row r="202" spans="1:49">
      <c r="F202" s="37">
        <f t="shared" si="46"/>
        <v>-1.4</v>
      </c>
      <c r="G202" s="3" t="str">
        <f t="shared" si="57"/>
        <v/>
      </c>
      <c r="N202" s="32">
        <f t="shared" si="47"/>
        <v>0</v>
      </c>
      <c r="Q202" s="33">
        <f t="shared" si="48"/>
        <v>0</v>
      </c>
      <c r="T202" s="33">
        <f t="shared" si="49"/>
        <v>0</v>
      </c>
      <c r="W202" s="33">
        <f t="shared" si="58"/>
        <v>0</v>
      </c>
      <c r="Z202" s="33">
        <f t="shared" si="50"/>
        <v>0</v>
      </c>
      <c r="AC202" s="33">
        <f t="shared" si="59"/>
        <v>0</v>
      </c>
      <c r="AD202" s="42"/>
      <c r="AE202" s="42">
        <v>0.7</v>
      </c>
      <c r="AF202" s="2">
        <f t="shared" si="60"/>
        <v>-0.7</v>
      </c>
      <c r="AG202" s="33">
        <f t="shared" si="51"/>
        <v>-1.4</v>
      </c>
      <c r="AJ202" s="33">
        <f t="shared" si="52"/>
        <v>0</v>
      </c>
      <c r="AL202" s="5" t="e">
        <f t="shared" si="53"/>
        <v>#DIV/0!</v>
      </c>
      <c r="AT202" s="34">
        <f t="shared" si="54"/>
        <v>-1.4</v>
      </c>
      <c r="AV202" s="9">
        <f t="shared" si="55"/>
        <v>0</v>
      </c>
      <c r="AW202" s="9">
        <f t="shared" si="56"/>
        <v>0</v>
      </c>
    </row>
    <row r="203" spans="1:49">
      <c r="A203" s="1">
        <v>1</v>
      </c>
      <c r="F203" s="37">
        <f t="shared" si="46"/>
        <v>-1.4</v>
      </c>
      <c r="G203" s="3" t="str">
        <f t="shared" si="57"/>
        <v/>
      </c>
      <c r="N203" s="32">
        <f t="shared" si="47"/>
        <v>0</v>
      </c>
      <c r="Q203" s="33">
        <f t="shared" si="48"/>
        <v>0</v>
      </c>
      <c r="T203" s="33">
        <f t="shared" si="49"/>
        <v>0</v>
      </c>
      <c r="W203" s="33">
        <f t="shared" si="58"/>
        <v>0</v>
      </c>
      <c r="Z203" s="33">
        <f t="shared" si="50"/>
        <v>0</v>
      </c>
      <c r="AC203" s="33">
        <f t="shared" si="59"/>
        <v>0</v>
      </c>
      <c r="AD203" s="42"/>
      <c r="AE203" s="42">
        <v>0.7</v>
      </c>
      <c r="AF203" s="2">
        <f t="shared" si="60"/>
        <v>-0.7</v>
      </c>
      <c r="AG203" s="33">
        <f t="shared" si="51"/>
        <v>-1.4</v>
      </c>
      <c r="AJ203" s="33">
        <f t="shared" si="52"/>
        <v>0</v>
      </c>
      <c r="AL203" s="5" t="e">
        <f t="shared" si="53"/>
        <v>#DIV/0!</v>
      </c>
      <c r="AT203" s="34">
        <f t="shared" si="54"/>
        <v>-1.4</v>
      </c>
      <c r="AV203" s="9">
        <f t="shared" si="55"/>
        <v>0</v>
      </c>
      <c r="AW203" s="9">
        <f t="shared" si="56"/>
        <v>0</v>
      </c>
    </row>
    <row r="204" spans="1:49">
      <c r="A204" s="1">
        <v>1</v>
      </c>
      <c r="F204" s="37">
        <f t="shared" si="46"/>
        <v>-1.4</v>
      </c>
      <c r="G204" s="3" t="str">
        <f t="shared" si="57"/>
        <v/>
      </c>
      <c r="N204" s="32">
        <f t="shared" si="47"/>
        <v>0</v>
      </c>
      <c r="Q204" s="33">
        <f t="shared" si="48"/>
        <v>0</v>
      </c>
      <c r="T204" s="33">
        <f t="shared" si="49"/>
        <v>0</v>
      </c>
      <c r="W204" s="33">
        <f t="shared" si="58"/>
        <v>0</v>
      </c>
      <c r="Z204" s="33">
        <f t="shared" si="50"/>
        <v>0</v>
      </c>
      <c r="AC204" s="33">
        <f t="shared" si="59"/>
        <v>0</v>
      </c>
      <c r="AD204" s="42"/>
      <c r="AE204" s="42">
        <v>0.7</v>
      </c>
      <c r="AF204" s="2">
        <f t="shared" si="60"/>
        <v>-0.7</v>
      </c>
      <c r="AG204" s="33">
        <f t="shared" si="51"/>
        <v>-1.4</v>
      </c>
      <c r="AJ204" s="33">
        <f t="shared" si="52"/>
        <v>0</v>
      </c>
      <c r="AL204" s="5" t="e">
        <f t="shared" si="53"/>
        <v>#DIV/0!</v>
      </c>
      <c r="AT204" s="34">
        <f t="shared" si="54"/>
        <v>-1.4</v>
      </c>
      <c r="AV204" s="9">
        <f t="shared" si="55"/>
        <v>0</v>
      </c>
      <c r="AW204" s="9">
        <f t="shared" si="56"/>
        <v>0</v>
      </c>
    </row>
    <row r="205" spans="1:49">
      <c r="A205" s="1">
        <v>1</v>
      </c>
      <c r="F205" s="37">
        <f t="shared" si="46"/>
        <v>-1.4</v>
      </c>
      <c r="G205" s="3" t="str">
        <f t="shared" si="57"/>
        <v/>
      </c>
      <c r="N205" s="32">
        <f t="shared" si="47"/>
        <v>0</v>
      </c>
      <c r="Q205" s="33">
        <f t="shared" si="48"/>
        <v>0</v>
      </c>
      <c r="T205" s="33">
        <f t="shared" si="49"/>
        <v>0</v>
      </c>
      <c r="W205" s="33">
        <f t="shared" si="58"/>
        <v>0</v>
      </c>
      <c r="Z205" s="33">
        <f t="shared" si="50"/>
        <v>0</v>
      </c>
      <c r="AC205" s="33">
        <f t="shared" si="59"/>
        <v>0</v>
      </c>
      <c r="AD205" s="42"/>
      <c r="AE205" s="42">
        <v>0.7</v>
      </c>
      <c r="AF205" s="2">
        <f t="shared" si="60"/>
        <v>-0.7</v>
      </c>
      <c r="AG205" s="33">
        <f t="shared" si="51"/>
        <v>-1.4</v>
      </c>
      <c r="AJ205" s="33">
        <f t="shared" si="52"/>
        <v>0</v>
      </c>
      <c r="AL205" s="5" t="e">
        <f t="shared" si="53"/>
        <v>#DIV/0!</v>
      </c>
      <c r="AT205" s="34">
        <f t="shared" si="54"/>
        <v>-1.4</v>
      </c>
      <c r="AV205" s="9">
        <f t="shared" si="55"/>
        <v>0</v>
      </c>
      <c r="AW205" s="9">
        <f t="shared" si="56"/>
        <v>0</v>
      </c>
    </row>
    <row r="206" spans="1:49">
      <c r="A206" s="1">
        <v>1</v>
      </c>
      <c r="F206" s="37">
        <f t="shared" si="46"/>
        <v>-1.4</v>
      </c>
      <c r="G206" s="3" t="str">
        <f t="shared" si="57"/>
        <v/>
      </c>
      <c r="N206" s="32">
        <f t="shared" si="47"/>
        <v>0</v>
      </c>
      <c r="Q206" s="33">
        <f t="shared" si="48"/>
        <v>0</v>
      </c>
      <c r="T206" s="33">
        <f t="shared" si="49"/>
        <v>0</v>
      </c>
      <c r="W206" s="33">
        <f t="shared" si="58"/>
        <v>0</v>
      </c>
      <c r="Z206" s="33">
        <f t="shared" si="50"/>
        <v>0</v>
      </c>
      <c r="AC206" s="33">
        <f t="shared" si="59"/>
        <v>0</v>
      </c>
      <c r="AD206" s="42"/>
      <c r="AE206" s="42">
        <v>0.7</v>
      </c>
      <c r="AF206" s="2">
        <f t="shared" si="60"/>
        <v>-0.7</v>
      </c>
      <c r="AG206" s="33">
        <f t="shared" si="51"/>
        <v>-1.4</v>
      </c>
      <c r="AJ206" s="33">
        <f t="shared" si="52"/>
        <v>0</v>
      </c>
      <c r="AL206" s="5" t="e">
        <f t="shared" si="53"/>
        <v>#DIV/0!</v>
      </c>
      <c r="AT206" s="34">
        <f t="shared" si="54"/>
        <v>-1.4</v>
      </c>
      <c r="AV206" s="9">
        <f t="shared" si="55"/>
        <v>0</v>
      </c>
      <c r="AW206" s="9">
        <f t="shared" si="56"/>
        <v>0</v>
      </c>
    </row>
    <row r="207" spans="1:49">
      <c r="A207" s="1">
        <v>1</v>
      </c>
      <c r="F207" s="37">
        <f t="shared" si="46"/>
        <v>-1.4</v>
      </c>
      <c r="G207" s="3" t="str">
        <f t="shared" si="57"/>
        <v/>
      </c>
      <c r="N207" s="32">
        <f t="shared" si="47"/>
        <v>0</v>
      </c>
      <c r="Q207" s="33">
        <f t="shared" si="48"/>
        <v>0</v>
      </c>
      <c r="T207" s="33">
        <f t="shared" si="49"/>
        <v>0</v>
      </c>
      <c r="W207" s="33">
        <f t="shared" si="58"/>
        <v>0</v>
      </c>
      <c r="Z207" s="33">
        <f t="shared" si="50"/>
        <v>0</v>
      </c>
      <c r="AC207" s="33">
        <f t="shared" si="59"/>
        <v>0</v>
      </c>
      <c r="AD207" s="42"/>
      <c r="AE207" s="42">
        <v>0.7</v>
      </c>
      <c r="AF207" s="2">
        <f t="shared" si="60"/>
        <v>-0.7</v>
      </c>
      <c r="AG207" s="33">
        <f t="shared" si="51"/>
        <v>-1.4</v>
      </c>
      <c r="AJ207" s="33">
        <f t="shared" si="52"/>
        <v>0</v>
      </c>
      <c r="AL207" s="5" t="e">
        <f t="shared" si="53"/>
        <v>#DIV/0!</v>
      </c>
      <c r="AT207" s="34">
        <f t="shared" si="54"/>
        <v>-1.4</v>
      </c>
      <c r="AV207" s="9">
        <f t="shared" si="55"/>
        <v>0</v>
      </c>
      <c r="AW207" s="9">
        <f t="shared" si="56"/>
        <v>0</v>
      </c>
    </row>
    <row r="208" spans="1:49">
      <c r="A208" s="1">
        <v>1</v>
      </c>
      <c r="F208" s="37">
        <f t="shared" si="46"/>
        <v>-1.4</v>
      </c>
      <c r="G208" s="3" t="str">
        <f t="shared" si="57"/>
        <v/>
      </c>
      <c r="N208" s="32">
        <f t="shared" si="47"/>
        <v>0</v>
      </c>
      <c r="Q208" s="33">
        <f t="shared" si="48"/>
        <v>0</v>
      </c>
      <c r="T208" s="33">
        <f t="shared" si="49"/>
        <v>0</v>
      </c>
      <c r="W208" s="33">
        <f t="shared" si="58"/>
        <v>0</v>
      </c>
      <c r="Z208" s="33">
        <f t="shared" si="50"/>
        <v>0</v>
      </c>
      <c r="AC208" s="33">
        <f t="shared" si="59"/>
        <v>0</v>
      </c>
      <c r="AD208" s="42"/>
      <c r="AE208" s="42">
        <v>0.7</v>
      </c>
      <c r="AF208" s="2">
        <f t="shared" si="60"/>
        <v>-0.7</v>
      </c>
      <c r="AG208" s="33">
        <f t="shared" si="51"/>
        <v>-1.4</v>
      </c>
      <c r="AJ208" s="33">
        <f t="shared" si="52"/>
        <v>0</v>
      </c>
      <c r="AL208" s="5" t="e">
        <f t="shared" si="53"/>
        <v>#DIV/0!</v>
      </c>
      <c r="AT208" s="34">
        <f t="shared" si="54"/>
        <v>-1.4</v>
      </c>
      <c r="AV208" s="9">
        <f t="shared" si="55"/>
        <v>0</v>
      </c>
      <c r="AW208" s="9">
        <f t="shared" si="56"/>
        <v>0</v>
      </c>
    </row>
    <row r="209" spans="1:49">
      <c r="A209" s="1">
        <v>1</v>
      </c>
      <c r="F209" s="37">
        <f t="shared" si="46"/>
        <v>-1.4</v>
      </c>
      <c r="G209" s="3" t="str">
        <f t="shared" si="57"/>
        <v/>
      </c>
      <c r="N209" s="32">
        <f t="shared" si="47"/>
        <v>0</v>
      </c>
      <c r="Q209" s="33">
        <f t="shared" si="48"/>
        <v>0</v>
      </c>
      <c r="T209" s="33">
        <f t="shared" si="49"/>
        <v>0</v>
      </c>
      <c r="W209" s="33">
        <f t="shared" si="58"/>
        <v>0</v>
      </c>
      <c r="Z209" s="33">
        <f t="shared" si="50"/>
        <v>0</v>
      </c>
      <c r="AC209" s="33">
        <f t="shared" si="59"/>
        <v>0</v>
      </c>
      <c r="AD209" s="42"/>
      <c r="AE209" s="42">
        <v>0.7</v>
      </c>
      <c r="AF209" s="2">
        <f t="shared" si="60"/>
        <v>-0.7</v>
      </c>
      <c r="AG209" s="33">
        <f t="shared" si="51"/>
        <v>-1.4</v>
      </c>
      <c r="AJ209" s="33">
        <f t="shared" si="52"/>
        <v>0</v>
      </c>
      <c r="AL209" s="5" t="e">
        <f t="shared" si="53"/>
        <v>#DIV/0!</v>
      </c>
      <c r="AT209" s="34">
        <f t="shared" si="54"/>
        <v>-1.4</v>
      </c>
      <c r="AV209" s="9">
        <f t="shared" si="55"/>
        <v>0</v>
      </c>
      <c r="AW209" s="9">
        <f t="shared" si="56"/>
        <v>0</v>
      </c>
    </row>
    <row r="210" spans="1:49">
      <c r="A210" s="1">
        <v>1</v>
      </c>
      <c r="F210" s="37">
        <f t="shared" si="46"/>
        <v>-1.4</v>
      </c>
      <c r="G210" s="3" t="str">
        <f t="shared" si="57"/>
        <v/>
      </c>
      <c r="N210" s="32">
        <f t="shared" si="47"/>
        <v>0</v>
      </c>
      <c r="Q210" s="33">
        <f t="shared" si="48"/>
        <v>0</v>
      </c>
      <c r="T210" s="33">
        <f t="shared" si="49"/>
        <v>0</v>
      </c>
      <c r="W210" s="33">
        <f t="shared" si="58"/>
        <v>0</v>
      </c>
      <c r="Z210" s="33">
        <f t="shared" si="50"/>
        <v>0</v>
      </c>
      <c r="AC210" s="33">
        <f t="shared" si="59"/>
        <v>0</v>
      </c>
      <c r="AD210" s="42"/>
      <c r="AE210" s="42">
        <v>0.7</v>
      </c>
      <c r="AF210" s="2">
        <f t="shared" si="60"/>
        <v>-0.7</v>
      </c>
      <c r="AG210" s="33">
        <f t="shared" si="51"/>
        <v>-1.4</v>
      </c>
      <c r="AJ210" s="33">
        <f t="shared" si="52"/>
        <v>0</v>
      </c>
      <c r="AL210" s="5" t="e">
        <f t="shared" si="53"/>
        <v>#DIV/0!</v>
      </c>
      <c r="AT210" s="34">
        <f t="shared" si="54"/>
        <v>-1.4</v>
      </c>
      <c r="AV210" s="9">
        <f t="shared" si="55"/>
        <v>0</v>
      </c>
      <c r="AW210" s="9">
        <f t="shared" si="56"/>
        <v>0</v>
      </c>
    </row>
    <row r="211" spans="1:49">
      <c r="A211" s="1">
        <v>1</v>
      </c>
      <c r="F211" s="37">
        <f t="shared" ref="F211:F214" si="61">AT211</f>
        <v>-1.4</v>
      </c>
      <c r="G211" s="3" t="str">
        <f t="shared" ref="G211:G214" si="62">IF(AU211=0,"",AU211)</f>
        <v/>
      </c>
      <c r="N211" s="32">
        <f t="shared" ref="N211:N214" si="63">ROUND((L211+M211)/2*0.5,2)</f>
        <v>0</v>
      </c>
      <c r="Q211" s="33">
        <f t="shared" ref="Q211:Q214" si="64">ROUND((O211+P211)/2*0.25,2)</f>
        <v>0</v>
      </c>
      <c r="T211" s="33">
        <f t="shared" ref="T211:T214" si="65">ROUND((R211+S211)/2*0.25,2)</f>
        <v>0</v>
      </c>
      <c r="W211" s="33">
        <f t="shared" si="58"/>
        <v>0</v>
      </c>
      <c r="Z211" s="33">
        <f t="shared" ref="Z211:Z214" si="66">X211+Y211</f>
        <v>0</v>
      </c>
      <c r="AC211" s="33">
        <f t="shared" si="59"/>
        <v>0</v>
      </c>
      <c r="AD211" s="42"/>
      <c r="AE211" s="42">
        <v>0.7</v>
      </c>
      <c r="AF211" s="2">
        <f t="shared" si="60"/>
        <v>-0.7</v>
      </c>
      <c r="AG211" s="33">
        <f t="shared" ref="AG211:AG214" si="67">AF211*2</f>
        <v>-1.4</v>
      </c>
      <c r="AJ211" s="33">
        <f t="shared" ref="AJ211:AJ214" si="68">AH211+AI211</f>
        <v>0</v>
      </c>
      <c r="AL211" s="5" t="e">
        <f t="shared" ref="AL211:AL214" si="69">(AK211*100/((L211+M211)/2))</f>
        <v>#DIV/0!</v>
      </c>
      <c r="AT211" s="34">
        <f t="shared" ref="AT211:AT214" si="70">N211+Q211+T211+W211+Z211+AC211+AG211+AJ211+AM211+AN211+AO211+AP211+AQ211+AR211-AS211</f>
        <v>-1.4</v>
      </c>
      <c r="AV211" s="9">
        <f t="shared" ref="AV211:AV214" si="71">B211</f>
        <v>0</v>
      </c>
      <c r="AW211" s="9">
        <f t="shared" ref="AW211:AW214" si="72">C211</f>
        <v>0</v>
      </c>
    </row>
    <row r="212" spans="1:49">
      <c r="A212" s="1">
        <v>1</v>
      </c>
      <c r="F212" s="37">
        <f t="shared" si="61"/>
        <v>-1.4</v>
      </c>
      <c r="G212" s="3" t="str">
        <f t="shared" si="62"/>
        <v/>
      </c>
      <c r="N212" s="32">
        <f t="shared" si="63"/>
        <v>0</v>
      </c>
      <c r="Q212" s="33">
        <f t="shared" si="64"/>
        <v>0</v>
      </c>
      <c r="T212" s="33">
        <f t="shared" si="65"/>
        <v>0</v>
      </c>
      <c r="W212" s="33">
        <f t="shared" si="58"/>
        <v>0</v>
      </c>
      <c r="Z212" s="33">
        <f t="shared" si="66"/>
        <v>0</v>
      </c>
      <c r="AC212" s="33">
        <f t="shared" si="59"/>
        <v>0</v>
      </c>
      <c r="AD212" s="42"/>
      <c r="AE212" s="42">
        <v>0.7</v>
      </c>
      <c r="AF212" s="2">
        <f t="shared" si="60"/>
        <v>-0.7</v>
      </c>
      <c r="AG212" s="33">
        <f t="shared" si="67"/>
        <v>-1.4</v>
      </c>
      <c r="AJ212" s="33">
        <f t="shared" si="68"/>
        <v>0</v>
      </c>
      <c r="AL212" s="5" t="e">
        <f t="shared" si="69"/>
        <v>#DIV/0!</v>
      </c>
      <c r="AT212" s="34">
        <f t="shared" si="70"/>
        <v>-1.4</v>
      </c>
      <c r="AV212" s="9">
        <f t="shared" si="71"/>
        <v>0</v>
      </c>
      <c r="AW212" s="9">
        <f t="shared" si="72"/>
        <v>0</v>
      </c>
    </row>
    <row r="213" spans="1:49">
      <c r="A213" s="1">
        <v>1</v>
      </c>
      <c r="F213" s="37">
        <f t="shared" si="61"/>
        <v>-1.4</v>
      </c>
      <c r="G213" s="3" t="str">
        <f t="shared" si="62"/>
        <v/>
      </c>
      <c r="N213" s="32">
        <f t="shared" si="63"/>
        <v>0</v>
      </c>
      <c r="Q213" s="33">
        <f t="shared" si="64"/>
        <v>0</v>
      </c>
      <c r="T213" s="33">
        <f t="shared" si="65"/>
        <v>0</v>
      </c>
      <c r="W213" s="33">
        <f t="shared" si="58"/>
        <v>0</v>
      </c>
      <c r="Z213" s="33">
        <f t="shared" si="66"/>
        <v>0</v>
      </c>
      <c r="AC213" s="33">
        <f t="shared" si="59"/>
        <v>0</v>
      </c>
      <c r="AD213" s="42"/>
      <c r="AE213" s="42">
        <v>0.7</v>
      </c>
      <c r="AF213" s="2">
        <f t="shared" si="60"/>
        <v>-0.7</v>
      </c>
      <c r="AG213" s="33">
        <f t="shared" si="67"/>
        <v>-1.4</v>
      </c>
      <c r="AJ213" s="33">
        <f t="shared" si="68"/>
        <v>0</v>
      </c>
      <c r="AL213" s="5" t="e">
        <f t="shared" si="69"/>
        <v>#DIV/0!</v>
      </c>
      <c r="AT213" s="34">
        <f t="shared" si="70"/>
        <v>-1.4</v>
      </c>
      <c r="AV213" s="9">
        <f t="shared" si="71"/>
        <v>0</v>
      </c>
      <c r="AW213" s="9">
        <f t="shared" si="72"/>
        <v>0</v>
      </c>
    </row>
    <row r="214" spans="1:49">
      <c r="A214" s="1">
        <v>1</v>
      </c>
      <c r="F214" s="37">
        <f t="shared" si="61"/>
        <v>-1.4</v>
      </c>
      <c r="G214" s="3" t="str">
        <f t="shared" si="62"/>
        <v/>
      </c>
      <c r="N214" s="32">
        <f t="shared" si="63"/>
        <v>0</v>
      </c>
      <c r="Q214" s="33">
        <f t="shared" si="64"/>
        <v>0</v>
      </c>
      <c r="T214" s="33">
        <f t="shared" si="65"/>
        <v>0</v>
      </c>
      <c r="W214" s="33">
        <f t="shared" si="58"/>
        <v>0</v>
      </c>
      <c r="Z214" s="33">
        <f t="shared" si="66"/>
        <v>0</v>
      </c>
      <c r="AC214" s="33">
        <f t="shared" si="59"/>
        <v>0</v>
      </c>
      <c r="AD214" s="42"/>
      <c r="AE214" s="42">
        <v>0.7</v>
      </c>
      <c r="AF214" s="2">
        <f t="shared" si="60"/>
        <v>-0.7</v>
      </c>
      <c r="AG214" s="33">
        <f t="shared" si="67"/>
        <v>-1.4</v>
      </c>
      <c r="AJ214" s="33">
        <f t="shared" si="68"/>
        <v>0</v>
      </c>
      <c r="AL214" s="5" t="e">
        <f t="shared" si="69"/>
        <v>#DIV/0!</v>
      </c>
      <c r="AT214" s="34">
        <f t="shared" si="70"/>
        <v>-1.4</v>
      </c>
      <c r="AV214" s="9">
        <f t="shared" si="71"/>
        <v>0</v>
      </c>
      <c r="AW214" s="9">
        <f t="shared" si="72"/>
        <v>0</v>
      </c>
    </row>
  </sheetData>
  <sheetProtection selectLockedCells="1" selectUnlockedCells="1"/>
  <autoFilter ref="A1:AZ214" xr:uid="{00000000-0001-0000-0000-000000000000}"/>
  <mergeCells count="9">
    <mergeCell ref="AF2:AF3"/>
    <mergeCell ref="AH2:AI2"/>
    <mergeCell ref="AK2:AM2"/>
    <mergeCell ref="L2:M2"/>
    <mergeCell ref="O2:P2"/>
    <mergeCell ref="R2:S2"/>
    <mergeCell ref="U2:V2"/>
    <mergeCell ref="X2:Y2"/>
    <mergeCell ref="AA2:AB2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A98A-BBB5-490C-8AA0-D360FFC629E5}">
  <dimension ref="A1:AMH42"/>
  <sheetViews>
    <sheetView topLeftCell="A17" workbookViewId="0">
      <selection activeCell="D30" sqref="D30"/>
    </sheetView>
  </sheetViews>
  <sheetFormatPr baseColWidth="10" defaultColWidth="11.5" defaultRowHeight="13"/>
  <cols>
    <col min="1" max="1" width="6.33203125" style="1" customWidth="1"/>
    <col min="2" max="2" width="17.33203125" style="2" bestFit="1" customWidth="1"/>
    <col min="3" max="3" width="16.5" style="2" bestFit="1" customWidth="1"/>
    <col min="4" max="4" width="10.6640625" style="3" customWidth="1"/>
    <col min="5" max="5" width="10.6640625" style="37" customWidth="1"/>
    <col min="6" max="6" width="13" style="3" bestFit="1" customWidth="1"/>
    <col min="7" max="7" width="9.5" style="40" bestFit="1" customWidth="1"/>
    <col min="8" max="10" width="9" style="2" customWidth="1"/>
    <col min="11" max="11" width="9" style="4" customWidth="1"/>
    <col min="12" max="13" width="9" style="2" customWidth="1"/>
    <col min="14" max="14" width="9" style="4" customWidth="1"/>
    <col min="15" max="16" width="9" style="2" customWidth="1"/>
    <col min="17" max="17" width="9" style="4" customWidth="1"/>
    <col min="18" max="19" width="9" style="2" customWidth="1"/>
    <col min="20" max="20" width="9" style="4" customWidth="1"/>
    <col min="21" max="22" width="9" style="2" customWidth="1"/>
    <col min="23" max="23" width="9" style="4" customWidth="1"/>
    <col min="24" max="25" width="9" style="2" customWidth="1"/>
    <col min="26" max="26" width="9" style="4" customWidth="1"/>
    <col min="27" max="29" width="9" style="2" customWidth="1"/>
    <col min="30" max="30" width="9" style="4" customWidth="1"/>
    <col min="31" max="32" width="9" style="2" customWidth="1"/>
    <col min="33" max="33" width="9" style="4" customWidth="1"/>
    <col min="34" max="34" width="9" style="2" customWidth="1"/>
    <col min="35" max="35" width="9" style="5" customWidth="1"/>
    <col min="36" max="41" width="9" style="2" customWidth="1"/>
    <col min="42" max="42" width="9" style="6" customWidth="1"/>
    <col min="43" max="43" width="9" style="7" customWidth="1"/>
    <col min="44" max="44" width="9.1640625" style="8" customWidth="1"/>
    <col min="45" max="45" width="14" style="9" customWidth="1"/>
    <col min="46" max="46" width="11.1640625" style="9" customWidth="1"/>
    <col min="47" max="246" width="9.1640625" style="10" customWidth="1"/>
    <col min="247" max="16384" width="11.5" style="11"/>
  </cols>
  <sheetData>
    <row r="1" spans="1:46" s="29" customFormat="1" ht="26">
      <c r="A1" s="18" t="s">
        <v>3</v>
      </c>
      <c r="B1" s="19" t="s">
        <v>4</v>
      </c>
      <c r="C1" s="20" t="s">
        <v>5</v>
      </c>
      <c r="D1" s="21" t="s">
        <v>7</v>
      </c>
      <c r="E1" s="36"/>
      <c r="F1" s="21"/>
      <c r="G1" s="39"/>
      <c r="H1" s="23"/>
      <c r="I1" s="86" t="s">
        <v>8</v>
      </c>
      <c r="J1" s="86"/>
      <c r="K1" s="24" t="s">
        <v>9</v>
      </c>
      <c r="L1" s="86" t="s">
        <v>10</v>
      </c>
      <c r="M1" s="86"/>
      <c r="N1" s="25" t="s">
        <v>9</v>
      </c>
      <c r="O1" s="86" t="s">
        <v>11</v>
      </c>
      <c r="P1" s="86"/>
      <c r="Q1" s="25" t="s">
        <v>9</v>
      </c>
      <c r="R1" s="86" t="s">
        <v>12</v>
      </c>
      <c r="S1" s="86"/>
      <c r="T1" s="25" t="s">
        <v>9</v>
      </c>
      <c r="U1" s="86" t="s">
        <v>13</v>
      </c>
      <c r="V1" s="86"/>
      <c r="W1" s="25" t="s">
        <v>9</v>
      </c>
      <c r="X1" s="86" t="s">
        <v>14</v>
      </c>
      <c r="Y1" s="86"/>
      <c r="Z1" s="25" t="s">
        <v>9</v>
      </c>
      <c r="AA1" s="27"/>
      <c r="AB1" s="27"/>
      <c r="AC1" s="86" t="s">
        <v>15</v>
      </c>
      <c r="AD1" s="25" t="s">
        <v>9</v>
      </c>
      <c r="AE1" s="86" t="s">
        <v>16</v>
      </c>
      <c r="AF1" s="86"/>
      <c r="AG1" s="25" t="s">
        <v>9</v>
      </c>
      <c r="AH1" s="86" t="s">
        <v>17</v>
      </c>
      <c r="AI1" s="86"/>
      <c r="AJ1" s="86"/>
      <c r="AK1" s="19" t="s">
        <v>18</v>
      </c>
      <c r="AL1" s="19" t="s">
        <v>19</v>
      </c>
      <c r="AM1" s="19" t="s">
        <v>20</v>
      </c>
      <c r="AN1" s="19" t="s">
        <v>21</v>
      </c>
      <c r="AO1" s="19" t="s">
        <v>22</v>
      </c>
      <c r="AP1" s="19" t="s">
        <v>23</v>
      </c>
      <c r="AQ1" s="25" t="s">
        <v>9</v>
      </c>
      <c r="AR1" s="26" t="s">
        <v>24</v>
      </c>
      <c r="AS1" s="27" t="s">
        <v>4</v>
      </c>
      <c r="AT1" s="28" t="s">
        <v>25</v>
      </c>
    </row>
    <row r="2" spans="1:46" s="29" customFormat="1" ht="29.25" customHeight="1">
      <c r="A2" s="18" t="s">
        <v>3</v>
      </c>
      <c r="B2" s="19" t="s">
        <v>26</v>
      </c>
      <c r="C2" s="20" t="s">
        <v>27</v>
      </c>
      <c r="D2" s="21" t="s">
        <v>29</v>
      </c>
      <c r="E2" s="36"/>
      <c r="F2" s="21"/>
      <c r="G2" s="39" t="s">
        <v>30</v>
      </c>
      <c r="H2" s="19" t="s">
        <v>32</v>
      </c>
      <c r="I2" s="19" t="s">
        <v>33</v>
      </c>
      <c r="J2" s="19" t="s">
        <v>34</v>
      </c>
      <c r="K2" s="25" t="s">
        <v>9</v>
      </c>
      <c r="L2" s="19" t="s">
        <v>33</v>
      </c>
      <c r="M2" s="19" t="s">
        <v>34</v>
      </c>
      <c r="N2" s="25" t="s">
        <v>9</v>
      </c>
      <c r="O2" s="19" t="s">
        <v>33</v>
      </c>
      <c r="P2" s="19" t="s">
        <v>34</v>
      </c>
      <c r="Q2" s="25" t="s">
        <v>9</v>
      </c>
      <c r="R2" s="19" t="s">
        <v>33</v>
      </c>
      <c r="S2" s="19" t="s">
        <v>34</v>
      </c>
      <c r="T2" s="25" t="s">
        <v>9</v>
      </c>
      <c r="U2" s="19" t="s">
        <v>33</v>
      </c>
      <c r="V2" s="19" t="s">
        <v>34</v>
      </c>
      <c r="W2" s="25" t="s">
        <v>9</v>
      </c>
      <c r="X2" s="19" t="s">
        <v>33</v>
      </c>
      <c r="Y2" s="19" t="s">
        <v>34</v>
      </c>
      <c r="Z2" s="25" t="s">
        <v>9</v>
      </c>
      <c r="AA2" s="27" t="s">
        <v>39</v>
      </c>
      <c r="AB2" s="27" t="s">
        <v>40</v>
      </c>
      <c r="AC2" s="86"/>
      <c r="AD2" s="25" t="s">
        <v>9</v>
      </c>
      <c r="AE2" s="19" t="s">
        <v>33</v>
      </c>
      <c r="AF2" s="19" t="s">
        <v>34</v>
      </c>
      <c r="AG2" s="25" t="s">
        <v>9</v>
      </c>
      <c r="AH2" s="19" t="s">
        <v>35</v>
      </c>
      <c r="AI2" s="19" t="s">
        <v>36</v>
      </c>
      <c r="AJ2" s="19" t="s">
        <v>9</v>
      </c>
      <c r="AK2" s="19" t="s">
        <v>9</v>
      </c>
      <c r="AL2" s="19" t="s">
        <v>9</v>
      </c>
      <c r="AM2" s="19" t="s">
        <v>9</v>
      </c>
      <c r="AN2" s="19" t="s">
        <v>9</v>
      </c>
      <c r="AO2" s="19" t="s">
        <v>9</v>
      </c>
      <c r="AP2" s="19" t="s">
        <v>37</v>
      </c>
      <c r="AQ2" s="26" t="s">
        <v>38</v>
      </c>
      <c r="AR2" s="30" t="s">
        <v>24</v>
      </c>
      <c r="AS2" s="31" t="s">
        <v>4</v>
      </c>
      <c r="AT2" s="31" t="s">
        <v>25</v>
      </c>
    </row>
    <row r="3" spans="1:46" ht="12.75" customHeight="1">
      <c r="A3" s="1">
        <v>1</v>
      </c>
      <c r="B3" s="57" t="s">
        <v>74</v>
      </c>
      <c r="C3" s="57" t="s">
        <v>55</v>
      </c>
      <c r="D3" s="60">
        <v>44849</v>
      </c>
      <c r="E3" s="62">
        <f t="shared" ref="E3:F8" si="0">AQ3</f>
        <v>223.77</v>
      </c>
      <c r="F3" s="37" t="str">
        <f t="shared" si="0"/>
        <v>KULD</v>
      </c>
      <c r="G3" s="64" t="s">
        <v>78</v>
      </c>
      <c r="H3" s="57">
        <v>58.81</v>
      </c>
      <c r="I3" s="57">
        <v>107.5</v>
      </c>
      <c r="J3" s="57">
        <v>104.6</v>
      </c>
      <c r="K3" s="66">
        <f t="shared" ref="K3:K8" si="1">ROUND((I3+J3)/2*0.5,2)</f>
        <v>53.03</v>
      </c>
      <c r="L3" s="57">
        <v>42.7</v>
      </c>
      <c r="M3" s="57">
        <v>41.8</v>
      </c>
      <c r="N3" s="68">
        <f t="shared" ref="N3:N8" si="2">ROUND((L3+M3)/2*0.25,2)</f>
        <v>10.56</v>
      </c>
      <c r="O3" s="57">
        <v>37.4</v>
      </c>
      <c r="P3" s="57">
        <v>34.1</v>
      </c>
      <c r="Q3" s="68">
        <f t="shared" ref="Q3:Q8" si="3">ROUND((O3+P3)/2*0.25,2)</f>
        <v>8.94</v>
      </c>
      <c r="R3" s="57">
        <v>30.1</v>
      </c>
      <c r="S3" s="57">
        <v>30.1</v>
      </c>
      <c r="T3" s="68">
        <f t="shared" ref="T3:T8" si="4">ROUND((R3+S3)/2,2)</f>
        <v>30.1</v>
      </c>
      <c r="U3" s="57">
        <v>19.3</v>
      </c>
      <c r="V3" s="57">
        <v>19.100000000000001</v>
      </c>
      <c r="W3" s="68">
        <f t="shared" ref="W3:W8" si="5">U3+V3</f>
        <v>38.400000000000006</v>
      </c>
      <c r="X3" s="57">
        <v>17.899999999999999</v>
      </c>
      <c r="Y3" s="57">
        <v>18.100000000000001</v>
      </c>
      <c r="Z3" s="68">
        <f t="shared" ref="Z3:Z8" si="6">X3+Y3</f>
        <v>36</v>
      </c>
      <c r="AA3" s="70">
        <v>10.57</v>
      </c>
      <c r="AB3" s="70">
        <v>0.7</v>
      </c>
      <c r="AC3" s="57">
        <f t="shared" ref="AC3:AC8" si="7">AA3-AB3</f>
        <v>9.870000000000001</v>
      </c>
      <c r="AD3" s="68">
        <f t="shared" ref="AD3:AD8" si="8">AC3*2</f>
        <v>19.740000000000002</v>
      </c>
      <c r="AE3" s="57">
        <v>7</v>
      </c>
      <c r="AF3" s="57">
        <v>6</v>
      </c>
      <c r="AG3" s="68">
        <f t="shared" ref="AG3:AG8" si="9">AE3+AF3</f>
        <v>13</v>
      </c>
      <c r="AH3" s="57">
        <v>77</v>
      </c>
      <c r="AI3" s="72">
        <f t="shared" ref="AI3:AI8" si="10">(AH3*100/((I3+J3)/2))</f>
        <v>72.60726072607261</v>
      </c>
      <c r="AJ3" s="57">
        <v>2</v>
      </c>
      <c r="AK3" s="57">
        <v>2</v>
      </c>
      <c r="AL3" s="57">
        <v>2</v>
      </c>
      <c r="AM3" s="57">
        <v>2</v>
      </c>
      <c r="AN3" s="57">
        <v>1.5</v>
      </c>
      <c r="AO3" s="57">
        <v>5</v>
      </c>
      <c r="AP3" s="74">
        <v>0.5</v>
      </c>
      <c r="AQ3" s="76">
        <f t="shared" ref="AQ3:AQ8" si="11">K3+N3+Q3+T3+W3+Z3+AD3+AG3+AJ3+AK3+AL3+AM3+AN3+AO3-AP3</f>
        <v>223.77</v>
      </c>
      <c r="AR3" s="78" t="s">
        <v>48</v>
      </c>
      <c r="AS3" s="80" t="str">
        <f t="shared" ref="AS3:AS42" si="12">B3</f>
        <v>Jõpiselg, Andres</v>
      </c>
      <c r="AT3" s="80" t="str">
        <f t="shared" ref="AT3:AT42" si="13">C3</f>
        <v>Emmaste</v>
      </c>
    </row>
    <row r="4" spans="1:46" ht="12.75" customHeight="1">
      <c r="A4" s="1">
        <v>2</v>
      </c>
      <c r="B4" s="2" t="s">
        <v>45</v>
      </c>
      <c r="C4" s="2" t="s">
        <v>46</v>
      </c>
      <c r="D4" s="3">
        <v>44212</v>
      </c>
      <c r="E4" s="37">
        <f t="shared" si="0"/>
        <v>221.17000000000002</v>
      </c>
      <c r="F4" s="37" t="str">
        <f t="shared" si="0"/>
        <v>KULD</v>
      </c>
      <c r="G4" s="40">
        <v>12.5</v>
      </c>
      <c r="H4" s="2">
        <v>62.89</v>
      </c>
      <c r="I4" s="2">
        <v>94.2</v>
      </c>
      <c r="J4" s="2">
        <v>96.5</v>
      </c>
      <c r="K4" s="32">
        <f t="shared" si="1"/>
        <v>47.68</v>
      </c>
      <c r="L4" s="2">
        <v>41.4</v>
      </c>
      <c r="M4" s="2">
        <v>41.9</v>
      </c>
      <c r="N4" s="33">
        <f t="shared" si="2"/>
        <v>10.41</v>
      </c>
      <c r="O4" s="2">
        <v>52.1</v>
      </c>
      <c r="P4" s="2">
        <v>46.5</v>
      </c>
      <c r="Q4" s="33">
        <f t="shared" si="3"/>
        <v>12.33</v>
      </c>
      <c r="R4" s="2">
        <v>26.4</v>
      </c>
      <c r="S4" s="2">
        <v>25.7</v>
      </c>
      <c r="T4" s="33">
        <f t="shared" si="4"/>
        <v>26.05</v>
      </c>
      <c r="U4" s="2">
        <v>17.2</v>
      </c>
      <c r="V4" s="2">
        <v>17.3</v>
      </c>
      <c r="W4" s="33">
        <f t="shared" si="5"/>
        <v>34.5</v>
      </c>
      <c r="X4" s="2">
        <v>16.3</v>
      </c>
      <c r="Y4" s="2">
        <v>16.899999999999999</v>
      </c>
      <c r="Z4" s="33">
        <f t="shared" si="6"/>
        <v>33.200000000000003</v>
      </c>
      <c r="AA4" s="42">
        <v>9.4499999999999993</v>
      </c>
      <c r="AB4" s="42">
        <v>0.7</v>
      </c>
      <c r="AC4" s="2">
        <f t="shared" si="7"/>
        <v>8.75</v>
      </c>
      <c r="AD4" s="33">
        <f t="shared" si="8"/>
        <v>17.5</v>
      </c>
      <c r="AE4" s="2">
        <v>11</v>
      </c>
      <c r="AF4" s="2">
        <v>10</v>
      </c>
      <c r="AG4" s="33">
        <f t="shared" si="9"/>
        <v>21</v>
      </c>
      <c r="AH4" s="2">
        <v>71.5</v>
      </c>
      <c r="AI4" s="5">
        <f t="shared" si="10"/>
        <v>74.986890403775561</v>
      </c>
      <c r="AJ4" s="2">
        <v>2</v>
      </c>
      <c r="AK4" s="2">
        <v>2</v>
      </c>
      <c r="AL4" s="2">
        <v>2</v>
      </c>
      <c r="AM4" s="2">
        <v>2</v>
      </c>
      <c r="AN4" s="2">
        <v>1</v>
      </c>
      <c r="AO4" s="2">
        <v>10</v>
      </c>
      <c r="AP4" s="6">
        <v>0.5</v>
      </c>
      <c r="AQ4" s="34">
        <f t="shared" si="11"/>
        <v>221.17000000000002</v>
      </c>
      <c r="AR4" s="8" t="s">
        <v>48</v>
      </c>
      <c r="AS4" s="9" t="str">
        <f t="shared" si="12"/>
        <v>Aasmaa, Raigo</v>
      </c>
      <c r="AT4" s="9" t="str">
        <f t="shared" si="13"/>
        <v>Pühalepa</v>
      </c>
    </row>
    <row r="5" spans="1:46" ht="12.75" customHeight="1">
      <c r="A5" s="1">
        <v>3</v>
      </c>
      <c r="B5" s="2" t="s">
        <v>63</v>
      </c>
      <c r="C5" s="2" t="s">
        <v>55</v>
      </c>
      <c r="D5" s="3">
        <v>44520</v>
      </c>
      <c r="E5" s="37">
        <f t="shared" si="0"/>
        <v>219.89000000000001</v>
      </c>
      <c r="F5" s="37" t="str">
        <f t="shared" si="0"/>
        <v>KULD</v>
      </c>
      <c r="G5" s="40" t="s">
        <v>68</v>
      </c>
      <c r="H5" s="2">
        <v>68.12</v>
      </c>
      <c r="I5" s="2">
        <v>109.2</v>
      </c>
      <c r="J5" s="2">
        <v>100.5</v>
      </c>
      <c r="K5" s="32">
        <f t="shared" si="1"/>
        <v>52.43</v>
      </c>
      <c r="L5" s="2">
        <v>37.5</v>
      </c>
      <c r="M5" s="2">
        <v>41.3</v>
      </c>
      <c r="N5" s="33">
        <f t="shared" si="2"/>
        <v>9.85</v>
      </c>
      <c r="O5" s="2">
        <v>32.1</v>
      </c>
      <c r="P5" s="2">
        <v>27.1</v>
      </c>
      <c r="Q5" s="33">
        <f t="shared" si="3"/>
        <v>7.4</v>
      </c>
      <c r="R5" s="2">
        <v>31.2</v>
      </c>
      <c r="S5" s="2">
        <v>31.5</v>
      </c>
      <c r="T5" s="33">
        <f t="shared" si="4"/>
        <v>31.35</v>
      </c>
      <c r="U5" s="2">
        <v>17</v>
      </c>
      <c r="V5" s="2">
        <v>15.9</v>
      </c>
      <c r="W5" s="33">
        <f t="shared" si="5"/>
        <v>32.9</v>
      </c>
      <c r="X5" s="2">
        <v>16.899999999999999</v>
      </c>
      <c r="Y5" s="2">
        <v>18.100000000000001</v>
      </c>
      <c r="Z5" s="33">
        <f t="shared" si="6"/>
        <v>35</v>
      </c>
      <c r="AA5" s="42">
        <v>9.93</v>
      </c>
      <c r="AB5" s="42">
        <v>0.7</v>
      </c>
      <c r="AC5" s="2">
        <f t="shared" si="7"/>
        <v>9.23</v>
      </c>
      <c r="AD5" s="33">
        <f t="shared" si="8"/>
        <v>18.46</v>
      </c>
      <c r="AE5" s="2">
        <v>8</v>
      </c>
      <c r="AF5" s="2">
        <v>7</v>
      </c>
      <c r="AG5" s="33">
        <f t="shared" si="9"/>
        <v>15</v>
      </c>
      <c r="AH5" s="2">
        <v>84.2</v>
      </c>
      <c r="AI5" s="5">
        <f t="shared" si="10"/>
        <v>80.30519790176443</v>
      </c>
      <c r="AJ5" s="2">
        <v>3</v>
      </c>
      <c r="AK5" s="2">
        <v>2</v>
      </c>
      <c r="AL5" s="2">
        <v>2</v>
      </c>
      <c r="AM5" s="2">
        <v>2</v>
      </c>
      <c r="AN5" s="2">
        <v>2</v>
      </c>
      <c r="AO5" s="2">
        <v>7</v>
      </c>
      <c r="AP5" s="6">
        <v>0.5</v>
      </c>
      <c r="AQ5" s="34">
        <f t="shared" si="11"/>
        <v>219.89000000000001</v>
      </c>
      <c r="AR5" s="8" t="s">
        <v>48</v>
      </c>
      <c r="AS5" s="9" t="str">
        <f t="shared" si="12"/>
        <v>Sadul, Taavi</v>
      </c>
      <c r="AT5" s="9" t="str">
        <f t="shared" si="13"/>
        <v>Emmaste</v>
      </c>
    </row>
    <row r="6" spans="1:46" ht="12.75" customHeight="1">
      <c r="A6" s="1">
        <v>4</v>
      </c>
      <c r="B6" s="2" t="s">
        <v>85</v>
      </c>
      <c r="C6" s="57" t="s">
        <v>55</v>
      </c>
      <c r="D6" s="60">
        <v>44816</v>
      </c>
      <c r="E6" s="62">
        <f t="shared" si="0"/>
        <v>217.31</v>
      </c>
      <c r="F6" s="37" t="str">
        <f t="shared" si="0"/>
        <v>KULD</v>
      </c>
      <c r="G6" s="64" t="s">
        <v>47</v>
      </c>
      <c r="H6" s="57">
        <v>58.89</v>
      </c>
      <c r="I6" s="57">
        <v>109.5</v>
      </c>
      <c r="J6" s="57">
        <v>106.7</v>
      </c>
      <c r="K6" s="66">
        <f t="shared" si="1"/>
        <v>54.05</v>
      </c>
      <c r="L6" s="57">
        <v>42.4</v>
      </c>
      <c r="M6" s="57">
        <v>34.9</v>
      </c>
      <c r="N6" s="68">
        <f t="shared" si="2"/>
        <v>9.66</v>
      </c>
      <c r="O6" s="57">
        <v>42.3</v>
      </c>
      <c r="P6" s="57">
        <v>49.1</v>
      </c>
      <c r="Q6" s="68">
        <f t="shared" si="3"/>
        <v>11.43</v>
      </c>
      <c r="R6" s="57">
        <v>26.5</v>
      </c>
      <c r="S6" s="57">
        <v>27.8</v>
      </c>
      <c r="T6" s="68">
        <f t="shared" si="4"/>
        <v>27.15</v>
      </c>
      <c r="U6" s="57">
        <v>16.3</v>
      </c>
      <c r="V6" s="57">
        <v>17.399999999999999</v>
      </c>
      <c r="W6" s="68">
        <f t="shared" si="5"/>
        <v>33.700000000000003</v>
      </c>
      <c r="X6" s="57">
        <v>15.3</v>
      </c>
      <c r="Y6" s="57">
        <v>15.2</v>
      </c>
      <c r="Z6" s="68">
        <f t="shared" si="6"/>
        <v>30.5</v>
      </c>
      <c r="AA6" s="70">
        <v>9.36</v>
      </c>
      <c r="AB6" s="70">
        <v>0.7</v>
      </c>
      <c r="AC6" s="57">
        <f t="shared" si="7"/>
        <v>8.66</v>
      </c>
      <c r="AD6" s="68">
        <f t="shared" si="8"/>
        <v>17.32</v>
      </c>
      <c r="AE6" s="57">
        <v>8</v>
      </c>
      <c r="AF6" s="57">
        <v>9</v>
      </c>
      <c r="AG6" s="68">
        <f t="shared" si="9"/>
        <v>17</v>
      </c>
      <c r="AH6" s="57">
        <v>74.5</v>
      </c>
      <c r="AI6" s="72">
        <f t="shared" si="10"/>
        <v>68.917668825161897</v>
      </c>
      <c r="AJ6" s="57">
        <v>1</v>
      </c>
      <c r="AK6" s="57">
        <v>1.5</v>
      </c>
      <c r="AL6" s="57">
        <v>2</v>
      </c>
      <c r="AM6" s="57">
        <v>2</v>
      </c>
      <c r="AN6" s="57">
        <v>2</v>
      </c>
      <c r="AO6" s="57">
        <v>9</v>
      </c>
      <c r="AP6" s="74">
        <v>1</v>
      </c>
      <c r="AQ6" s="76">
        <f t="shared" si="11"/>
        <v>217.31</v>
      </c>
      <c r="AR6" s="78" t="s">
        <v>48</v>
      </c>
      <c r="AS6" s="80" t="str">
        <f t="shared" si="12"/>
        <v>Pruul, Avo</v>
      </c>
      <c r="AT6" s="80" t="str">
        <f t="shared" si="13"/>
        <v>Emmaste</v>
      </c>
    </row>
    <row r="7" spans="1:46" ht="12.75" customHeight="1">
      <c r="A7" s="1">
        <v>5</v>
      </c>
      <c r="B7" s="57" t="s">
        <v>80</v>
      </c>
      <c r="C7" s="57" t="s">
        <v>55</v>
      </c>
      <c r="D7" s="60">
        <v>44918</v>
      </c>
      <c r="E7" s="62">
        <f t="shared" si="0"/>
        <v>213.34999999999997</v>
      </c>
      <c r="F7" s="37" t="str">
        <f t="shared" si="0"/>
        <v>KULD</v>
      </c>
      <c r="G7" s="64" t="s">
        <v>43</v>
      </c>
      <c r="H7" s="57">
        <v>54.99</v>
      </c>
      <c r="I7" s="57">
        <v>94.2</v>
      </c>
      <c r="J7" s="57">
        <v>97.4</v>
      </c>
      <c r="K7" s="66">
        <f t="shared" si="1"/>
        <v>47.9</v>
      </c>
      <c r="L7" s="57">
        <v>47.3</v>
      </c>
      <c r="M7" s="57">
        <v>46.5</v>
      </c>
      <c r="N7" s="68">
        <f t="shared" si="2"/>
        <v>11.73</v>
      </c>
      <c r="O7" s="57">
        <v>21.1</v>
      </c>
      <c r="P7" s="57">
        <v>38.799999999999997</v>
      </c>
      <c r="Q7" s="68">
        <f t="shared" si="3"/>
        <v>7.49</v>
      </c>
      <c r="R7" s="57">
        <v>25.3</v>
      </c>
      <c r="S7" s="57">
        <v>25</v>
      </c>
      <c r="T7" s="68">
        <f t="shared" si="4"/>
        <v>25.15</v>
      </c>
      <c r="U7" s="57">
        <v>16.5</v>
      </c>
      <c r="V7" s="57">
        <v>17.3</v>
      </c>
      <c r="W7" s="68">
        <f t="shared" si="5"/>
        <v>33.799999999999997</v>
      </c>
      <c r="X7" s="57">
        <v>17.8</v>
      </c>
      <c r="Y7" s="57">
        <v>17.100000000000001</v>
      </c>
      <c r="Z7" s="68">
        <f t="shared" si="6"/>
        <v>34.900000000000006</v>
      </c>
      <c r="AA7" s="70">
        <v>8.64</v>
      </c>
      <c r="AB7" s="70">
        <v>0.7</v>
      </c>
      <c r="AC7" s="57">
        <f t="shared" si="7"/>
        <v>7.94</v>
      </c>
      <c r="AD7" s="68">
        <f t="shared" si="8"/>
        <v>15.88</v>
      </c>
      <c r="AE7" s="57">
        <v>8</v>
      </c>
      <c r="AF7" s="57">
        <v>10</v>
      </c>
      <c r="AG7" s="68">
        <f t="shared" si="9"/>
        <v>18</v>
      </c>
      <c r="AH7" s="57">
        <v>82.5</v>
      </c>
      <c r="AI7" s="72">
        <f t="shared" si="10"/>
        <v>86.116910229645086</v>
      </c>
      <c r="AJ7" s="57">
        <v>3</v>
      </c>
      <c r="AK7" s="57">
        <v>2</v>
      </c>
      <c r="AL7" s="57">
        <v>2</v>
      </c>
      <c r="AM7" s="57">
        <v>1.5</v>
      </c>
      <c r="AN7" s="57">
        <v>2</v>
      </c>
      <c r="AO7" s="57">
        <v>9</v>
      </c>
      <c r="AP7" s="74">
        <v>1</v>
      </c>
      <c r="AQ7" s="76">
        <f t="shared" si="11"/>
        <v>213.34999999999997</v>
      </c>
      <c r="AR7" s="78" t="s">
        <v>48</v>
      </c>
      <c r="AS7" s="80" t="str">
        <f t="shared" si="12"/>
        <v>Onno, Lauri</v>
      </c>
      <c r="AT7" s="80" t="str">
        <f t="shared" si="13"/>
        <v>Emmaste</v>
      </c>
    </row>
    <row r="8" spans="1:46" ht="12.75" customHeight="1">
      <c r="A8" s="1">
        <v>6</v>
      </c>
      <c r="B8" s="2" t="s">
        <v>66</v>
      </c>
      <c r="C8" s="2" t="s">
        <v>67</v>
      </c>
      <c r="D8" s="3">
        <v>44849</v>
      </c>
      <c r="E8" s="37">
        <f t="shared" si="0"/>
        <v>207.74</v>
      </c>
      <c r="F8" s="37" t="str">
        <f t="shared" si="0"/>
        <v>HÕBE</v>
      </c>
      <c r="G8" s="40">
        <v>10.5</v>
      </c>
      <c r="H8" s="2">
        <v>59.3</v>
      </c>
      <c r="I8" s="2">
        <v>103.5</v>
      </c>
      <c r="J8" s="2">
        <v>101.8</v>
      </c>
      <c r="K8" s="32">
        <f t="shared" si="1"/>
        <v>51.33</v>
      </c>
      <c r="L8" s="2">
        <v>38.200000000000003</v>
      </c>
      <c r="M8" s="2">
        <v>40.700000000000003</v>
      </c>
      <c r="N8" s="33">
        <f t="shared" si="2"/>
        <v>9.86</v>
      </c>
      <c r="O8" s="2">
        <v>30</v>
      </c>
      <c r="P8" s="2">
        <v>39.700000000000003</v>
      </c>
      <c r="Q8" s="33">
        <f t="shared" si="3"/>
        <v>8.7100000000000009</v>
      </c>
      <c r="R8" s="2">
        <v>29</v>
      </c>
      <c r="S8" s="2">
        <v>28.4</v>
      </c>
      <c r="T8" s="33">
        <f t="shared" si="4"/>
        <v>28.7</v>
      </c>
      <c r="U8" s="2">
        <v>18.2</v>
      </c>
      <c r="V8" s="2">
        <v>17.2</v>
      </c>
      <c r="W8" s="33">
        <f t="shared" si="5"/>
        <v>35.4</v>
      </c>
      <c r="X8" s="2">
        <v>16.3</v>
      </c>
      <c r="Y8" s="2">
        <v>16.5</v>
      </c>
      <c r="Z8" s="33">
        <f t="shared" si="6"/>
        <v>32.799999999999997</v>
      </c>
      <c r="AA8" s="42">
        <v>9.17</v>
      </c>
      <c r="AB8" s="42">
        <v>0.7</v>
      </c>
      <c r="AC8" s="2">
        <f t="shared" si="7"/>
        <v>8.4700000000000006</v>
      </c>
      <c r="AD8" s="33">
        <f t="shared" si="8"/>
        <v>16.940000000000001</v>
      </c>
      <c r="AE8" s="2">
        <v>6</v>
      </c>
      <c r="AF8" s="2">
        <v>5</v>
      </c>
      <c r="AG8" s="33">
        <f t="shared" si="9"/>
        <v>11</v>
      </c>
      <c r="AH8" s="2">
        <v>88.3</v>
      </c>
      <c r="AI8" s="5">
        <f t="shared" si="10"/>
        <v>86.020457866536773</v>
      </c>
      <c r="AJ8" s="2">
        <v>3</v>
      </c>
      <c r="AK8" s="2">
        <v>0</v>
      </c>
      <c r="AL8" s="2">
        <v>2</v>
      </c>
      <c r="AM8" s="2">
        <v>1.5</v>
      </c>
      <c r="AN8" s="2">
        <v>2</v>
      </c>
      <c r="AO8" s="2">
        <v>4.5</v>
      </c>
      <c r="AP8" s="6">
        <v>0</v>
      </c>
      <c r="AQ8" s="34">
        <f t="shared" si="11"/>
        <v>207.74</v>
      </c>
      <c r="AR8" s="8" t="s">
        <v>44</v>
      </c>
      <c r="AS8" s="9" t="str">
        <f t="shared" si="12"/>
        <v>Brikker, Jaan</v>
      </c>
      <c r="AT8" s="9" t="str">
        <f t="shared" si="13"/>
        <v>Käina</v>
      </c>
    </row>
    <row r="9" spans="1:46" ht="12.75" customHeight="1">
      <c r="A9" s="1">
        <v>7</v>
      </c>
      <c r="B9" s="2" t="s">
        <v>41</v>
      </c>
      <c r="C9" s="2" t="s">
        <v>42</v>
      </c>
      <c r="D9" s="3">
        <v>44910</v>
      </c>
      <c r="E9" s="37">
        <f t="shared" ref="E9" si="14">AQ9</f>
        <v>207.27999999999997</v>
      </c>
      <c r="F9" s="37" t="str">
        <f t="shared" ref="F9" si="15">AR9</f>
        <v>HÕBE</v>
      </c>
      <c r="G9" s="40" t="s">
        <v>43</v>
      </c>
      <c r="H9" s="2">
        <v>53.05</v>
      </c>
      <c r="I9" s="2">
        <v>101.3</v>
      </c>
      <c r="J9" s="2">
        <v>101.5</v>
      </c>
      <c r="K9" s="32">
        <f t="shared" ref="K9" si="16">ROUND((I9+J9)/2*0.5,2)</f>
        <v>50.7</v>
      </c>
      <c r="L9" s="2">
        <v>38.1</v>
      </c>
      <c r="M9" s="2">
        <v>41.4</v>
      </c>
      <c r="N9" s="33">
        <f t="shared" ref="N9" si="17">ROUND((L9+M9)/2*0.25,2)</f>
        <v>9.94</v>
      </c>
      <c r="O9" s="2">
        <v>36.799999999999997</v>
      </c>
      <c r="P9" s="2">
        <v>38.4</v>
      </c>
      <c r="Q9" s="33">
        <f t="shared" ref="Q9" si="18">ROUND((O9+P9)/2*0.25,2)</f>
        <v>9.4</v>
      </c>
      <c r="R9" s="2">
        <v>24</v>
      </c>
      <c r="S9" s="2">
        <v>23.8</v>
      </c>
      <c r="T9" s="33">
        <f t="shared" ref="T9" si="19">ROUND((R9+S9)/2,2)</f>
        <v>23.9</v>
      </c>
      <c r="U9" s="2">
        <v>16.5</v>
      </c>
      <c r="V9" s="2">
        <v>16.600000000000001</v>
      </c>
      <c r="W9" s="33">
        <f t="shared" ref="W9" si="20">U9+V9</f>
        <v>33.1</v>
      </c>
      <c r="X9" s="2">
        <v>16.8</v>
      </c>
      <c r="Y9" s="2">
        <v>16.8</v>
      </c>
      <c r="Z9" s="33">
        <f t="shared" ref="Z9" si="21">X9+Y9</f>
        <v>33.6</v>
      </c>
      <c r="AA9" s="42">
        <v>7.82</v>
      </c>
      <c r="AB9" s="42">
        <v>0</v>
      </c>
      <c r="AC9" s="2">
        <f t="shared" ref="AC9" si="22">AA9-AB9</f>
        <v>7.82</v>
      </c>
      <c r="AD9" s="33">
        <f t="shared" ref="AD9" si="23">AC9*2</f>
        <v>15.64</v>
      </c>
      <c r="AE9" s="2">
        <v>8</v>
      </c>
      <c r="AF9" s="2">
        <v>8</v>
      </c>
      <c r="AG9" s="33">
        <f t="shared" ref="AG9" si="24">AE9+AF9</f>
        <v>16</v>
      </c>
      <c r="AH9" s="2">
        <v>76.7</v>
      </c>
      <c r="AI9" s="5">
        <f t="shared" ref="AI9" si="25">(AH9*100/((I9+J9)/2))</f>
        <v>75.641025641025635</v>
      </c>
      <c r="AJ9" s="2">
        <v>2</v>
      </c>
      <c r="AK9" s="2">
        <v>1</v>
      </c>
      <c r="AL9" s="2">
        <v>2</v>
      </c>
      <c r="AM9" s="2">
        <v>1</v>
      </c>
      <c r="AN9" s="2">
        <v>1.5</v>
      </c>
      <c r="AO9" s="2">
        <v>8.5</v>
      </c>
      <c r="AP9" s="6">
        <v>1</v>
      </c>
      <c r="AQ9" s="34">
        <f t="shared" ref="AQ9" si="26">K9+N9+Q9+T9+W9+Z9+AD9+AG9+AJ9+AK9+AL9+AM9+AN9+AO9-AP9</f>
        <v>207.27999999999997</v>
      </c>
      <c r="AR9" s="8" t="s">
        <v>44</v>
      </c>
      <c r="AS9" s="9" t="str">
        <f t="shared" si="12"/>
        <v>Urman, Rein</v>
      </c>
      <c r="AT9" s="9" t="str">
        <f t="shared" si="13"/>
        <v>Leluselja</v>
      </c>
    </row>
    <row r="10" spans="1:46" ht="12.75" customHeight="1">
      <c r="A10" s="1">
        <v>8</v>
      </c>
      <c r="B10" s="2" t="s">
        <v>86</v>
      </c>
      <c r="C10" s="57" t="s">
        <v>46</v>
      </c>
      <c r="D10" s="60">
        <v>44850</v>
      </c>
      <c r="E10" s="62">
        <f t="shared" ref="E10:E34" si="27">AQ10</f>
        <v>206.97000000000003</v>
      </c>
      <c r="F10" s="37" t="str">
        <f t="shared" ref="F10:F34" si="28">AR10</f>
        <v>HÕBE</v>
      </c>
      <c r="G10" s="64">
        <v>10.5</v>
      </c>
      <c r="H10" s="57">
        <v>57.75</v>
      </c>
      <c r="I10" s="57">
        <v>98</v>
      </c>
      <c r="J10" s="57">
        <v>94</v>
      </c>
      <c r="K10" s="66">
        <f t="shared" ref="K10:K38" si="29">ROUND((I10+J10)/2*0.5,2)</f>
        <v>48</v>
      </c>
      <c r="L10" s="57">
        <v>39.6</v>
      </c>
      <c r="M10" s="57">
        <v>39.5</v>
      </c>
      <c r="N10" s="68">
        <f t="shared" ref="N10:N38" si="30">ROUND((L10+M10)/2*0.25,2)</f>
        <v>9.89</v>
      </c>
      <c r="O10" s="57">
        <v>31.8</v>
      </c>
      <c r="P10" s="57">
        <v>39.299999999999997</v>
      </c>
      <c r="Q10" s="68">
        <f t="shared" ref="Q10:Q38" si="31">ROUND((O10+P10)/2*0.25,2)</f>
        <v>8.89</v>
      </c>
      <c r="R10" s="57">
        <v>27.2</v>
      </c>
      <c r="S10" s="57">
        <v>27.7</v>
      </c>
      <c r="T10" s="68">
        <f t="shared" ref="T10:T38" si="32">ROUND((R10+S10)/2,2)</f>
        <v>27.45</v>
      </c>
      <c r="U10" s="57">
        <v>17.399999999999999</v>
      </c>
      <c r="V10" s="57">
        <v>18.100000000000001</v>
      </c>
      <c r="W10" s="68">
        <f t="shared" ref="W10:W38" si="33">U10+V10</f>
        <v>35.5</v>
      </c>
      <c r="X10" s="57">
        <v>16.5</v>
      </c>
      <c r="Y10" s="57">
        <v>16</v>
      </c>
      <c r="Z10" s="68">
        <f t="shared" ref="Z10:Z38" si="34">X10+Y10</f>
        <v>32.5</v>
      </c>
      <c r="AA10" s="70">
        <v>8.07</v>
      </c>
      <c r="AB10" s="70">
        <v>0.7</v>
      </c>
      <c r="AC10" s="57">
        <f t="shared" ref="AC10:AC38" si="35">AA10-AB10</f>
        <v>7.37</v>
      </c>
      <c r="AD10" s="68">
        <f t="shared" ref="AD10:AD38" si="36">AC10*2</f>
        <v>14.74</v>
      </c>
      <c r="AE10" s="57">
        <v>7</v>
      </c>
      <c r="AF10" s="57">
        <v>7</v>
      </c>
      <c r="AG10" s="68">
        <f t="shared" ref="AG10:AG38" si="37">AE10+AF10</f>
        <v>14</v>
      </c>
      <c r="AH10" s="57">
        <v>81.3</v>
      </c>
      <c r="AI10" s="72">
        <f t="shared" ref="AI10:AI38" si="38">(AH10*100/((I10+J10)/2))</f>
        <v>84.6875</v>
      </c>
      <c r="AJ10" s="57">
        <v>3</v>
      </c>
      <c r="AK10" s="57">
        <v>1</v>
      </c>
      <c r="AL10" s="57">
        <v>2</v>
      </c>
      <c r="AM10" s="57">
        <v>2</v>
      </c>
      <c r="AN10" s="57">
        <v>1.5</v>
      </c>
      <c r="AO10" s="57">
        <v>6.5</v>
      </c>
      <c r="AP10" s="74">
        <v>0</v>
      </c>
      <c r="AQ10" s="76">
        <f t="shared" ref="AQ10:AQ38" si="39">K10+N10+Q10+T10+W10+Z10+AD10+AG10+AJ10+AK10+AL10+AM10+AN10+AO10-AP10</f>
        <v>206.97000000000003</v>
      </c>
      <c r="AR10" s="78" t="s">
        <v>44</v>
      </c>
      <c r="AS10" s="80" t="str">
        <f t="shared" si="12"/>
        <v>Viitamees, Taniel</v>
      </c>
      <c r="AT10" s="80" t="str">
        <f t="shared" si="13"/>
        <v>Pühalepa</v>
      </c>
    </row>
    <row r="11" spans="1:46" ht="12.75" customHeight="1">
      <c r="A11" s="1">
        <v>9</v>
      </c>
      <c r="B11" s="2" t="s">
        <v>54</v>
      </c>
      <c r="C11" s="2" t="s">
        <v>55</v>
      </c>
      <c r="D11" s="3">
        <v>44877</v>
      </c>
      <c r="E11" s="37">
        <f t="shared" si="27"/>
        <v>206.4</v>
      </c>
      <c r="F11" s="37" t="str">
        <f t="shared" si="28"/>
        <v>HÕBE</v>
      </c>
      <c r="G11" s="40">
        <v>10.5</v>
      </c>
      <c r="H11" s="2">
        <v>63.8</v>
      </c>
      <c r="I11" s="2">
        <v>92.5</v>
      </c>
      <c r="J11" s="2">
        <v>104.5</v>
      </c>
      <c r="K11" s="32">
        <f t="shared" si="29"/>
        <v>49.25</v>
      </c>
      <c r="L11" s="2">
        <v>46</v>
      </c>
      <c r="M11" s="2">
        <v>41</v>
      </c>
      <c r="N11" s="33">
        <f t="shared" si="30"/>
        <v>10.88</v>
      </c>
      <c r="O11" s="2">
        <v>42.1</v>
      </c>
      <c r="P11" s="2">
        <v>41.6</v>
      </c>
      <c r="Q11" s="33">
        <f t="shared" si="31"/>
        <v>10.46</v>
      </c>
      <c r="R11" s="2">
        <v>24.7</v>
      </c>
      <c r="S11" s="2">
        <v>24.6</v>
      </c>
      <c r="T11" s="33">
        <f t="shared" si="32"/>
        <v>24.65</v>
      </c>
      <c r="U11" s="2">
        <v>18</v>
      </c>
      <c r="V11" s="2">
        <v>18.5</v>
      </c>
      <c r="W11" s="33">
        <f t="shared" si="33"/>
        <v>36.5</v>
      </c>
      <c r="X11" s="2">
        <v>16.3</v>
      </c>
      <c r="Y11" s="2">
        <v>16.7</v>
      </c>
      <c r="Z11" s="33">
        <f t="shared" si="34"/>
        <v>33</v>
      </c>
      <c r="AA11" s="42">
        <v>8.5299999999999994</v>
      </c>
      <c r="AB11" s="42">
        <v>0.7</v>
      </c>
      <c r="AC11" s="2">
        <f t="shared" si="35"/>
        <v>7.8299999999999992</v>
      </c>
      <c r="AD11" s="33">
        <f t="shared" si="36"/>
        <v>15.659999999999998</v>
      </c>
      <c r="AE11" s="2">
        <v>6</v>
      </c>
      <c r="AF11" s="2">
        <v>6</v>
      </c>
      <c r="AG11" s="33">
        <f t="shared" si="37"/>
        <v>12</v>
      </c>
      <c r="AH11" s="2">
        <v>78.7</v>
      </c>
      <c r="AI11" s="5">
        <f t="shared" si="38"/>
        <v>79.898477157360404</v>
      </c>
      <c r="AJ11" s="2">
        <v>2</v>
      </c>
      <c r="AK11" s="2">
        <v>0</v>
      </c>
      <c r="AL11" s="2">
        <v>2</v>
      </c>
      <c r="AM11" s="2">
        <v>2</v>
      </c>
      <c r="AN11" s="2">
        <v>2</v>
      </c>
      <c r="AO11" s="2">
        <v>6</v>
      </c>
      <c r="AP11" s="6">
        <v>0</v>
      </c>
      <c r="AQ11" s="34">
        <f t="shared" si="39"/>
        <v>206.4</v>
      </c>
      <c r="AR11" s="8" t="s">
        <v>44</v>
      </c>
      <c r="AS11" s="9" t="str">
        <f t="shared" si="12"/>
        <v>Aunpuu, Richard</v>
      </c>
      <c r="AT11" s="9" t="str">
        <f t="shared" si="13"/>
        <v>Emmaste</v>
      </c>
    </row>
    <row r="12" spans="1:46" ht="12.75" customHeight="1">
      <c r="A12" s="1">
        <v>10</v>
      </c>
      <c r="B12" s="2" t="s">
        <v>52</v>
      </c>
      <c r="C12" s="2" t="s">
        <v>53</v>
      </c>
      <c r="D12" s="3">
        <v>44486</v>
      </c>
      <c r="E12" s="37">
        <f t="shared" si="27"/>
        <v>206.17000000000002</v>
      </c>
      <c r="F12" s="37" t="str">
        <f t="shared" si="28"/>
        <v>HÕBE</v>
      </c>
      <c r="G12" s="40" t="s">
        <v>50</v>
      </c>
      <c r="H12" s="2">
        <v>45.75</v>
      </c>
      <c r="I12" s="2">
        <v>94.7</v>
      </c>
      <c r="J12" s="2">
        <v>98</v>
      </c>
      <c r="K12" s="32">
        <f t="shared" si="29"/>
        <v>48.18</v>
      </c>
      <c r="L12" s="2">
        <v>37</v>
      </c>
      <c r="M12" s="2">
        <v>34.799999999999997</v>
      </c>
      <c r="N12" s="33">
        <f t="shared" si="30"/>
        <v>8.98</v>
      </c>
      <c r="O12" s="2">
        <v>43.1</v>
      </c>
      <c r="P12" s="2">
        <v>41</v>
      </c>
      <c r="Q12" s="33">
        <f t="shared" si="31"/>
        <v>10.51</v>
      </c>
      <c r="R12" s="2">
        <v>23.9</v>
      </c>
      <c r="S12" s="2">
        <v>23.7</v>
      </c>
      <c r="T12" s="33">
        <f t="shared" si="32"/>
        <v>23.8</v>
      </c>
      <c r="U12" s="2">
        <v>15.5</v>
      </c>
      <c r="V12" s="2">
        <v>15.2</v>
      </c>
      <c r="W12" s="33">
        <f t="shared" si="33"/>
        <v>30.7</v>
      </c>
      <c r="X12" s="2">
        <v>16.5</v>
      </c>
      <c r="Y12" s="2">
        <v>17</v>
      </c>
      <c r="Z12" s="33">
        <f t="shared" si="34"/>
        <v>33.5</v>
      </c>
      <c r="AA12" s="42">
        <v>8.1999999999999993</v>
      </c>
      <c r="AB12" s="42">
        <v>0.7</v>
      </c>
      <c r="AC12" s="2">
        <f t="shared" si="35"/>
        <v>7.4999999999999991</v>
      </c>
      <c r="AD12" s="33">
        <f t="shared" si="36"/>
        <v>14.999999999999998</v>
      </c>
      <c r="AE12" s="2">
        <v>7</v>
      </c>
      <c r="AF12" s="2">
        <v>8</v>
      </c>
      <c r="AG12" s="33">
        <f t="shared" si="37"/>
        <v>15</v>
      </c>
      <c r="AH12" s="2">
        <v>85</v>
      </c>
      <c r="AI12" s="5">
        <f t="shared" si="38"/>
        <v>88.22003113648158</v>
      </c>
      <c r="AJ12" s="2">
        <v>3</v>
      </c>
      <c r="AK12" s="2">
        <v>2</v>
      </c>
      <c r="AL12" s="2">
        <v>2</v>
      </c>
      <c r="AM12" s="2">
        <v>2</v>
      </c>
      <c r="AN12" s="2">
        <v>2</v>
      </c>
      <c r="AO12" s="2">
        <v>10</v>
      </c>
      <c r="AP12" s="6">
        <v>0.5</v>
      </c>
      <c r="AQ12" s="34">
        <f t="shared" si="39"/>
        <v>206.17000000000002</v>
      </c>
      <c r="AR12" s="8" t="s">
        <v>44</v>
      </c>
      <c r="AS12" s="9" t="str">
        <f t="shared" si="12"/>
        <v>Kiin, Kairit</v>
      </c>
      <c r="AT12" s="9" t="str">
        <f t="shared" si="13"/>
        <v>Kõrgessaare (leitud)</v>
      </c>
    </row>
    <row r="13" spans="1:46" ht="12.75" customHeight="1">
      <c r="A13" s="1">
        <v>11</v>
      </c>
      <c r="B13" s="2" t="s">
        <v>62</v>
      </c>
      <c r="C13" s="2" t="s">
        <v>55</v>
      </c>
      <c r="D13" s="3">
        <v>44452</v>
      </c>
      <c r="E13" s="37">
        <f t="shared" si="27"/>
        <v>201.64</v>
      </c>
      <c r="F13" s="37" t="str">
        <f t="shared" si="28"/>
        <v>HÕBE</v>
      </c>
      <c r="G13" s="40">
        <v>10.5</v>
      </c>
      <c r="H13" s="2">
        <v>54.3</v>
      </c>
      <c r="I13" s="2">
        <v>97.2</v>
      </c>
      <c r="J13" s="2">
        <v>108.5</v>
      </c>
      <c r="K13" s="32">
        <f t="shared" si="29"/>
        <v>51.43</v>
      </c>
      <c r="L13" s="2">
        <v>45.6</v>
      </c>
      <c r="M13" s="2">
        <v>47.5</v>
      </c>
      <c r="N13" s="33">
        <f t="shared" si="30"/>
        <v>11.64</v>
      </c>
      <c r="O13" s="2">
        <v>29.7</v>
      </c>
      <c r="P13" s="2">
        <v>36.799999999999997</v>
      </c>
      <c r="Q13" s="33">
        <f t="shared" si="31"/>
        <v>8.31</v>
      </c>
      <c r="R13" s="2">
        <v>25.5</v>
      </c>
      <c r="S13" s="2">
        <v>25.5</v>
      </c>
      <c r="T13" s="33">
        <f t="shared" si="32"/>
        <v>25.5</v>
      </c>
      <c r="U13" s="2">
        <v>18.8</v>
      </c>
      <c r="V13" s="2">
        <v>18</v>
      </c>
      <c r="W13" s="33">
        <f t="shared" si="33"/>
        <v>36.799999999999997</v>
      </c>
      <c r="X13" s="2">
        <v>17</v>
      </c>
      <c r="Y13" s="2">
        <v>17.2</v>
      </c>
      <c r="Z13" s="33">
        <f t="shared" si="34"/>
        <v>34.200000000000003</v>
      </c>
      <c r="AA13" s="42">
        <v>8.33</v>
      </c>
      <c r="AB13" s="42">
        <v>0.7</v>
      </c>
      <c r="AC13" s="2">
        <f t="shared" si="35"/>
        <v>7.63</v>
      </c>
      <c r="AD13" s="33">
        <f t="shared" si="36"/>
        <v>15.26</v>
      </c>
      <c r="AE13" s="2">
        <v>6</v>
      </c>
      <c r="AF13" s="2">
        <v>4</v>
      </c>
      <c r="AG13" s="33">
        <f t="shared" si="37"/>
        <v>10</v>
      </c>
      <c r="AH13" s="2">
        <v>91</v>
      </c>
      <c r="AI13" s="5">
        <f t="shared" si="38"/>
        <v>88.478366553232874</v>
      </c>
      <c r="AJ13" s="2">
        <v>3</v>
      </c>
      <c r="AK13" s="2">
        <v>1</v>
      </c>
      <c r="AL13" s="2">
        <v>2</v>
      </c>
      <c r="AM13" s="2">
        <v>2</v>
      </c>
      <c r="AN13" s="2">
        <v>1.5</v>
      </c>
      <c r="AO13" s="2">
        <v>0</v>
      </c>
      <c r="AP13" s="6">
        <v>1</v>
      </c>
      <c r="AQ13" s="34">
        <f t="shared" si="39"/>
        <v>201.64</v>
      </c>
      <c r="AR13" s="8" t="s">
        <v>44</v>
      </c>
      <c r="AS13" s="9" t="str">
        <f t="shared" si="12"/>
        <v>Pruul, Paavo</v>
      </c>
      <c r="AT13" s="9" t="str">
        <f t="shared" si="13"/>
        <v>Emmaste</v>
      </c>
    </row>
    <row r="14" spans="1:46" ht="12.75" customHeight="1">
      <c r="A14" s="1">
        <v>12</v>
      </c>
      <c r="B14" s="2" t="s">
        <v>83</v>
      </c>
      <c r="C14" s="57" t="s">
        <v>46</v>
      </c>
      <c r="D14" s="60">
        <v>43743</v>
      </c>
      <c r="E14" s="62">
        <f t="shared" si="27"/>
        <v>201.25</v>
      </c>
      <c r="F14" s="37" t="str">
        <f t="shared" si="28"/>
        <v>HÕBE</v>
      </c>
      <c r="G14" s="64" t="s">
        <v>43</v>
      </c>
      <c r="H14" s="57">
        <v>52.19</v>
      </c>
      <c r="I14" s="57">
        <v>108.7</v>
      </c>
      <c r="J14" s="57">
        <v>106.7</v>
      </c>
      <c r="K14" s="66">
        <f t="shared" si="29"/>
        <v>53.85</v>
      </c>
      <c r="L14" s="57">
        <v>38.799999999999997</v>
      </c>
      <c r="M14" s="57">
        <v>38.4</v>
      </c>
      <c r="N14" s="68">
        <f t="shared" si="30"/>
        <v>9.65</v>
      </c>
      <c r="O14" s="57">
        <v>34.4</v>
      </c>
      <c r="P14" s="57">
        <v>31</v>
      </c>
      <c r="Q14" s="68">
        <f t="shared" si="31"/>
        <v>8.18</v>
      </c>
      <c r="R14" s="57">
        <v>25.2</v>
      </c>
      <c r="S14" s="57">
        <v>24.9</v>
      </c>
      <c r="T14" s="68">
        <f t="shared" si="32"/>
        <v>25.05</v>
      </c>
      <c r="U14" s="57">
        <v>15.8</v>
      </c>
      <c r="V14" s="57">
        <v>15.6</v>
      </c>
      <c r="W14" s="68">
        <f t="shared" si="33"/>
        <v>31.4</v>
      </c>
      <c r="X14" s="57">
        <v>13.9</v>
      </c>
      <c r="Y14" s="57">
        <v>14.6</v>
      </c>
      <c r="Z14" s="68">
        <f t="shared" si="34"/>
        <v>28.5</v>
      </c>
      <c r="AA14" s="70">
        <v>7.76</v>
      </c>
      <c r="AB14" s="70">
        <v>0.7</v>
      </c>
      <c r="AC14" s="57">
        <f t="shared" si="35"/>
        <v>7.06</v>
      </c>
      <c r="AD14" s="68">
        <f t="shared" si="36"/>
        <v>14.12</v>
      </c>
      <c r="AE14" s="57">
        <v>8</v>
      </c>
      <c r="AF14" s="57">
        <v>7</v>
      </c>
      <c r="AG14" s="68">
        <f t="shared" si="37"/>
        <v>15</v>
      </c>
      <c r="AH14" s="57">
        <v>72.2</v>
      </c>
      <c r="AI14" s="72">
        <f t="shared" si="38"/>
        <v>67.038068709377896</v>
      </c>
      <c r="AJ14" s="57">
        <v>1</v>
      </c>
      <c r="AK14" s="57">
        <v>2</v>
      </c>
      <c r="AL14" s="57">
        <v>2</v>
      </c>
      <c r="AM14" s="57">
        <v>2</v>
      </c>
      <c r="AN14" s="57">
        <v>2</v>
      </c>
      <c r="AO14" s="57">
        <v>6.5</v>
      </c>
      <c r="AP14" s="74">
        <v>0</v>
      </c>
      <c r="AQ14" s="76">
        <f t="shared" si="39"/>
        <v>201.25</v>
      </c>
      <c r="AR14" s="78" t="s">
        <v>44</v>
      </c>
      <c r="AS14" s="80" t="str">
        <f t="shared" si="12"/>
        <v>Aasma, Raigo</v>
      </c>
      <c r="AT14" s="80" t="str">
        <f t="shared" si="13"/>
        <v>Pühalepa</v>
      </c>
    </row>
    <row r="15" spans="1:46" ht="12.75" customHeight="1">
      <c r="A15" s="1">
        <v>13</v>
      </c>
      <c r="B15" s="2" t="s">
        <v>58</v>
      </c>
      <c r="C15" s="57" t="s">
        <v>57</v>
      </c>
      <c r="D15" s="60">
        <v>44870</v>
      </c>
      <c r="E15" s="62">
        <f t="shared" si="27"/>
        <v>198.82</v>
      </c>
      <c r="F15" s="37" t="str">
        <f t="shared" si="28"/>
        <v>HÕBE</v>
      </c>
      <c r="G15" s="64" t="s">
        <v>43</v>
      </c>
      <c r="H15" s="57">
        <v>51.7</v>
      </c>
      <c r="I15" s="57">
        <v>97.7</v>
      </c>
      <c r="J15" s="57">
        <v>95.2</v>
      </c>
      <c r="K15" s="66">
        <f t="shared" si="29"/>
        <v>48.23</v>
      </c>
      <c r="L15" s="57">
        <v>29.5</v>
      </c>
      <c r="M15" s="57">
        <v>34.299999999999997</v>
      </c>
      <c r="N15" s="68">
        <f t="shared" si="30"/>
        <v>7.98</v>
      </c>
      <c r="O15" s="57">
        <v>36.5</v>
      </c>
      <c r="P15" s="57">
        <v>38.5</v>
      </c>
      <c r="Q15" s="68">
        <f t="shared" si="31"/>
        <v>9.3800000000000008</v>
      </c>
      <c r="R15" s="57">
        <v>25.3</v>
      </c>
      <c r="S15" s="57">
        <v>25</v>
      </c>
      <c r="T15" s="68">
        <f t="shared" si="32"/>
        <v>25.15</v>
      </c>
      <c r="U15" s="57">
        <v>17.5</v>
      </c>
      <c r="V15" s="57">
        <v>16.8</v>
      </c>
      <c r="W15" s="68">
        <f t="shared" si="33"/>
        <v>34.299999999999997</v>
      </c>
      <c r="X15" s="57">
        <v>15.3</v>
      </c>
      <c r="Y15" s="57">
        <v>15.4</v>
      </c>
      <c r="Z15" s="68">
        <f t="shared" si="34"/>
        <v>30.700000000000003</v>
      </c>
      <c r="AA15" s="70">
        <v>7.74</v>
      </c>
      <c r="AB15" s="70">
        <v>0.7</v>
      </c>
      <c r="AC15" s="57">
        <f t="shared" si="35"/>
        <v>7.04</v>
      </c>
      <c r="AD15" s="68">
        <f t="shared" si="36"/>
        <v>14.08</v>
      </c>
      <c r="AE15" s="57">
        <v>8</v>
      </c>
      <c r="AF15" s="57">
        <v>7</v>
      </c>
      <c r="AG15" s="68">
        <f t="shared" si="37"/>
        <v>15</v>
      </c>
      <c r="AH15" s="57">
        <v>71</v>
      </c>
      <c r="AI15" s="72">
        <f t="shared" si="38"/>
        <v>73.613271124935196</v>
      </c>
      <c r="AJ15" s="57">
        <v>2</v>
      </c>
      <c r="AK15" s="57">
        <v>2</v>
      </c>
      <c r="AL15" s="57">
        <v>1.5</v>
      </c>
      <c r="AM15" s="57">
        <v>1</v>
      </c>
      <c r="AN15" s="57">
        <v>2</v>
      </c>
      <c r="AO15" s="57">
        <v>6</v>
      </c>
      <c r="AP15" s="74">
        <v>0.5</v>
      </c>
      <c r="AQ15" s="76">
        <f t="shared" si="39"/>
        <v>198.82</v>
      </c>
      <c r="AR15" s="78" t="s">
        <v>44</v>
      </c>
      <c r="AS15" s="80" t="str">
        <f t="shared" si="12"/>
        <v>Tisler, Deilor-Renato</v>
      </c>
      <c r="AT15" s="80" t="str">
        <f t="shared" si="13"/>
        <v>Suuremõisa</v>
      </c>
    </row>
    <row r="16" spans="1:46" ht="12.75" customHeight="1">
      <c r="A16" s="1">
        <v>14</v>
      </c>
      <c r="B16" s="2" t="s">
        <v>69</v>
      </c>
      <c r="C16" s="2" t="s">
        <v>55</v>
      </c>
      <c r="D16" s="3">
        <v>44912</v>
      </c>
      <c r="E16" s="37">
        <f t="shared" si="27"/>
        <v>198.26999999999998</v>
      </c>
      <c r="F16" s="37" t="str">
        <f t="shared" si="28"/>
        <v>HÕBE</v>
      </c>
      <c r="G16" s="40" t="s">
        <v>43</v>
      </c>
      <c r="H16" s="2">
        <v>55.57</v>
      </c>
      <c r="I16" s="2">
        <v>89.4</v>
      </c>
      <c r="J16" s="2">
        <v>90.8</v>
      </c>
      <c r="K16" s="32">
        <f t="shared" si="29"/>
        <v>45.05</v>
      </c>
      <c r="L16" s="2">
        <v>43.3</v>
      </c>
      <c r="M16" s="2">
        <v>43.6</v>
      </c>
      <c r="N16" s="33">
        <f t="shared" si="30"/>
        <v>10.86</v>
      </c>
      <c r="O16" s="2">
        <v>43.5</v>
      </c>
      <c r="P16" s="2">
        <v>48.7</v>
      </c>
      <c r="Q16" s="33">
        <f t="shared" si="31"/>
        <v>11.53</v>
      </c>
      <c r="R16" s="2">
        <v>25.4</v>
      </c>
      <c r="S16" s="2">
        <v>25.3</v>
      </c>
      <c r="T16" s="33">
        <f t="shared" si="32"/>
        <v>25.35</v>
      </c>
      <c r="U16" s="2">
        <v>15.8</v>
      </c>
      <c r="V16" s="2">
        <v>15.7</v>
      </c>
      <c r="W16" s="33">
        <f t="shared" si="33"/>
        <v>31.5</v>
      </c>
      <c r="X16" s="2">
        <v>14.6</v>
      </c>
      <c r="Y16" s="2">
        <v>14.1</v>
      </c>
      <c r="Z16" s="33">
        <f t="shared" si="34"/>
        <v>28.7</v>
      </c>
      <c r="AA16" s="42">
        <v>8.34</v>
      </c>
      <c r="AB16" s="42">
        <v>0.7</v>
      </c>
      <c r="AC16" s="2">
        <f t="shared" si="35"/>
        <v>7.64</v>
      </c>
      <c r="AD16" s="33">
        <f t="shared" si="36"/>
        <v>15.28</v>
      </c>
      <c r="AE16" s="2">
        <v>9</v>
      </c>
      <c r="AF16" s="2">
        <v>7</v>
      </c>
      <c r="AG16" s="33">
        <f t="shared" si="37"/>
        <v>16</v>
      </c>
      <c r="AH16" s="2">
        <v>53.5</v>
      </c>
      <c r="AI16" s="5">
        <f t="shared" si="38"/>
        <v>59.378468368479474</v>
      </c>
      <c r="AJ16" s="2">
        <v>0</v>
      </c>
      <c r="AK16" s="2">
        <v>2</v>
      </c>
      <c r="AL16" s="2">
        <v>1.5</v>
      </c>
      <c r="AM16" s="2">
        <v>1.5</v>
      </c>
      <c r="AN16" s="2">
        <v>1</v>
      </c>
      <c r="AO16" s="2">
        <v>8</v>
      </c>
      <c r="AP16" s="6">
        <v>0</v>
      </c>
      <c r="AQ16" s="34">
        <f t="shared" si="39"/>
        <v>198.26999999999998</v>
      </c>
      <c r="AR16" s="8" t="s">
        <v>44</v>
      </c>
      <c r="AS16" s="9" t="str">
        <f t="shared" si="12"/>
        <v>Sarapuu, Siim</v>
      </c>
      <c r="AT16" s="9" t="str">
        <f t="shared" si="13"/>
        <v>Emmaste</v>
      </c>
    </row>
    <row r="17" spans="1:1022" ht="12.75" customHeight="1">
      <c r="A17" s="1">
        <v>15</v>
      </c>
      <c r="B17" s="2" t="s">
        <v>84</v>
      </c>
      <c r="C17" s="57" t="s">
        <v>67</v>
      </c>
      <c r="D17" s="60">
        <v>44885</v>
      </c>
      <c r="E17" s="62">
        <f t="shared" si="27"/>
        <v>196.79999999999998</v>
      </c>
      <c r="F17" s="37" t="str">
        <f t="shared" si="28"/>
        <v>HÕBE</v>
      </c>
      <c r="G17" s="64" t="s">
        <v>50</v>
      </c>
      <c r="H17" s="57">
        <v>49.57</v>
      </c>
      <c r="I17" s="57">
        <v>92.8</v>
      </c>
      <c r="J17" s="57">
        <v>94.1</v>
      </c>
      <c r="K17" s="66">
        <f t="shared" si="29"/>
        <v>46.73</v>
      </c>
      <c r="L17" s="57">
        <v>39.5</v>
      </c>
      <c r="M17" s="57">
        <v>34.5</v>
      </c>
      <c r="N17" s="68">
        <f t="shared" si="30"/>
        <v>9.25</v>
      </c>
      <c r="O17" s="57">
        <v>32.200000000000003</v>
      </c>
      <c r="P17" s="57">
        <v>36.799999999999997</v>
      </c>
      <c r="Q17" s="68">
        <f t="shared" si="31"/>
        <v>8.6300000000000008</v>
      </c>
      <c r="R17" s="57">
        <v>22.7</v>
      </c>
      <c r="S17" s="57">
        <v>23.4</v>
      </c>
      <c r="T17" s="68">
        <f t="shared" si="32"/>
        <v>23.05</v>
      </c>
      <c r="U17" s="57">
        <v>16.600000000000001</v>
      </c>
      <c r="V17" s="57">
        <v>14.8</v>
      </c>
      <c r="W17" s="68">
        <f t="shared" si="33"/>
        <v>31.400000000000002</v>
      </c>
      <c r="X17" s="57">
        <v>15.7</v>
      </c>
      <c r="Y17" s="57">
        <v>14.9</v>
      </c>
      <c r="Z17" s="68">
        <f t="shared" si="34"/>
        <v>30.6</v>
      </c>
      <c r="AA17" s="70">
        <v>7.27</v>
      </c>
      <c r="AB17" s="70">
        <v>0.7</v>
      </c>
      <c r="AC17" s="57">
        <f t="shared" si="35"/>
        <v>6.5699999999999994</v>
      </c>
      <c r="AD17" s="68">
        <f t="shared" si="36"/>
        <v>13.139999999999999</v>
      </c>
      <c r="AE17" s="57">
        <v>8</v>
      </c>
      <c r="AF17" s="57">
        <v>9</v>
      </c>
      <c r="AG17" s="68">
        <f t="shared" si="37"/>
        <v>17</v>
      </c>
      <c r="AH17" s="57">
        <v>78</v>
      </c>
      <c r="AI17" s="72">
        <f t="shared" si="38"/>
        <v>83.467094703049767</v>
      </c>
      <c r="AJ17" s="57">
        <v>3</v>
      </c>
      <c r="AK17" s="57">
        <v>1</v>
      </c>
      <c r="AL17" s="57">
        <v>2</v>
      </c>
      <c r="AM17" s="57">
        <v>2</v>
      </c>
      <c r="AN17" s="57">
        <v>1</v>
      </c>
      <c r="AO17" s="57">
        <v>8.5</v>
      </c>
      <c r="AP17" s="74">
        <v>0.5</v>
      </c>
      <c r="AQ17" s="76">
        <f t="shared" si="39"/>
        <v>196.79999999999998</v>
      </c>
      <c r="AR17" s="78" t="s">
        <v>44</v>
      </c>
      <c r="AS17" s="80" t="str">
        <f t="shared" si="12"/>
        <v>Nurkse, Riho</v>
      </c>
      <c r="AT17" s="80" t="str">
        <f t="shared" si="13"/>
        <v>Käina</v>
      </c>
    </row>
    <row r="18" spans="1:1022" ht="12.75" customHeight="1">
      <c r="A18" s="1">
        <v>16</v>
      </c>
      <c r="B18" s="2" t="s">
        <v>58</v>
      </c>
      <c r="C18" s="2" t="s">
        <v>57</v>
      </c>
      <c r="D18" s="3">
        <v>44521</v>
      </c>
      <c r="E18" s="37">
        <f t="shared" si="27"/>
        <v>194.73999999999998</v>
      </c>
      <c r="F18" s="37" t="str">
        <f t="shared" si="28"/>
        <v>HÕBE</v>
      </c>
      <c r="G18" s="40" t="s">
        <v>43</v>
      </c>
      <c r="H18" s="2">
        <v>53.3</v>
      </c>
      <c r="I18" s="2">
        <v>103.6</v>
      </c>
      <c r="J18" s="2">
        <v>106.8</v>
      </c>
      <c r="K18" s="32">
        <f t="shared" si="29"/>
        <v>52.6</v>
      </c>
      <c r="L18" s="2">
        <v>40.5</v>
      </c>
      <c r="M18" s="2">
        <v>39.5</v>
      </c>
      <c r="N18" s="33">
        <f t="shared" si="30"/>
        <v>10</v>
      </c>
      <c r="O18" s="2">
        <v>43</v>
      </c>
      <c r="P18" s="2">
        <v>44</v>
      </c>
      <c r="Q18" s="33">
        <f t="shared" si="31"/>
        <v>10.88</v>
      </c>
      <c r="R18" s="2">
        <v>25.3</v>
      </c>
      <c r="S18" s="2">
        <v>25.3</v>
      </c>
      <c r="T18" s="33">
        <f t="shared" si="32"/>
        <v>25.3</v>
      </c>
      <c r="U18" s="2">
        <v>15.5</v>
      </c>
      <c r="V18" s="2">
        <v>15</v>
      </c>
      <c r="W18" s="33">
        <f t="shared" si="33"/>
        <v>30.5</v>
      </c>
      <c r="X18" s="2">
        <v>14</v>
      </c>
      <c r="Y18" s="2">
        <v>13.7</v>
      </c>
      <c r="Z18" s="33">
        <f t="shared" si="34"/>
        <v>27.7</v>
      </c>
      <c r="AA18" s="42">
        <v>8.08</v>
      </c>
      <c r="AB18" s="42">
        <v>0.7</v>
      </c>
      <c r="AC18" s="2">
        <f t="shared" si="35"/>
        <v>7.38</v>
      </c>
      <c r="AD18" s="33">
        <f t="shared" si="36"/>
        <v>14.76</v>
      </c>
      <c r="AE18" s="2">
        <v>7</v>
      </c>
      <c r="AF18" s="2">
        <v>5</v>
      </c>
      <c r="AG18" s="33">
        <f t="shared" si="37"/>
        <v>12</v>
      </c>
      <c r="AH18" s="2">
        <v>80</v>
      </c>
      <c r="AI18" s="5">
        <f t="shared" si="38"/>
        <v>76.04562737642587</v>
      </c>
      <c r="AJ18" s="2">
        <v>2</v>
      </c>
      <c r="AK18" s="2">
        <v>1.5</v>
      </c>
      <c r="AL18" s="2">
        <v>1.5</v>
      </c>
      <c r="AM18" s="2">
        <v>1</v>
      </c>
      <c r="AN18" s="2">
        <v>2</v>
      </c>
      <c r="AO18" s="2">
        <v>4</v>
      </c>
      <c r="AP18" s="6">
        <v>1</v>
      </c>
      <c r="AQ18" s="34">
        <f t="shared" si="39"/>
        <v>194.73999999999998</v>
      </c>
      <c r="AR18" s="8" t="s">
        <v>44</v>
      </c>
      <c r="AS18" s="9" t="str">
        <f t="shared" si="12"/>
        <v>Tisler, Deilor-Renato</v>
      </c>
      <c r="AT18" s="9" t="str">
        <f t="shared" si="13"/>
        <v>Suuremõisa</v>
      </c>
    </row>
    <row r="19" spans="1:1022" ht="12.75" customHeight="1">
      <c r="A19" s="1">
        <v>17</v>
      </c>
      <c r="B19" s="57" t="s">
        <v>81</v>
      </c>
      <c r="C19" s="57" t="s">
        <v>42</v>
      </c>
      <c r="D19" s="60">
        <v>44843</v>
      </c>
      <c r="E19" s="62">
        <f t="shared" si="27"/>
        <v>194.14</v>
      </c>
      <c r="F19" s="37" t="str">
        <f t="shared" si="28"/>
        <v>HÕBE</v>
      </c>
      <c r="G19" s="64" t="s">
        <v>50</v>
      </c>
      <c r="H19" s="57">
        <v>55.27</v>
      </c>
      <c r="I19" s="57">
        <v>89.5</v>
      </c>
      <c r="J19" s="57">
        <v>92.4</v>
      </c>
      <c r="K19" s="66">
        <f t="shared" si="29"/>
        <v>45.48</v>
      </c>
      <c r="L19" s="57">
        <v>34.299999999999997</v>
      </c>
      <c r="M19" s="57">
        <v>32.5</v>
      </c>
      <c r="N19" s="68">
        <f t="shared" si="30"/>
        <v>8.35</v>
      </c>
      <c r="O19" s="57">
        <v>28.3</v>
      </c>
      <c r="P19" s="57">
        <v>30.6</v>
      </c>
      <c r="Q19" s="68">
        <f t="shared" si="31"/>
        <v>7.36</v>
      </c>
      <c r="R19" s="57">
        <v>24.9</v>
      </c>
      <c r="S19" s="57">
        <v>24</v>
      </c>
      <c r="T19" s="68">
        <f t="shared" si="32"/>
        <v>24.45</v>
      </c>
      <c r="U19" s="57">
        <v>16.5</v>
      </c>
      <c r="V19" s="57">
        <v>16.3</v>
      </c>
      <c r="W19" s="68">
        <f t="shared" si="33"/>
        <v>32.799999999999997</v>
      </c>
      <c r="X19" s="57">
        <v>16</v>
      </c>
      <c r="Y19" s="57">
        <v>15.2</v>
      </c>
      <c r="Z19" s="68">
        <f t="shared" si="34"/>
        <v>31.2</v>
      </c>
      <c r="AA19" s="70">
        <v>7.95</v>
      </c>
      <c r="AB19" s="70">
        <v>0.7</v>
      </c>
      <c r="AC19" s="57">
        <f t="shared" si="35"/>
        <v>7.25</v>
      </c>
      <c r="AD19" s="68">
        <f t="shared" si="36"/>
        <v>14.5</v>
      </c>
      <c r="AE19" s="57">
        <v>8</v>
      </c>
      <c r="AF19" s="57">
        <v>7</v>
      </c>
      <c r="AG19" s="68">
        <f t="shared" si="37"/>
        <v>15</v>
      </c>
      <c r="AH19" s="57">
        <v>72.5</v>
      </c>
      <c r="AI19" s="72">
        <f t="shared" si="38"/>
        <v>79.714128642111049</v>
      </c>
      <c r="AJ19" s="57">
        <v>2</v>
      </c>
      <c r="AK19" s="57">
        <v>0</v>
      </c>
      <c r="AL19" s="57">
        <v>1.5</v>
      </c>
      <c r="AM19" s="57">
        <v>1</v>
      </c>
      <c r="AN19" s="57">
        <v>2</v>
      </c>
      <c r="AO19" s="57">
        <v>8.5</v>
      </c>
      <c r="AP19" s="74">
        <v>0</v>
      </c>
      <c r="AQ19" s="76">
        <f t="shared" si="39"/>
        <v>194.14</v>
      </c>
      <c r="AR19" s="78" t="s">
        <v>44</v>
      </c>
      <c r="AS19" s="80" t="str">
        <f t="shared" si="12"/>
        <v>Reha, Tiit</v>
      </c>
      <c r="AT19" s="80" t="str">
        <f t="shared" si="13"/>
        <v>Leluselja</v>
      </c>
    </row>
    <row r="20" spans="1:1022" ht="12.75" customHeight="1">
      <c r="A20" s="1">
        <v>18</v>
      </c>
      <c r="B20" s="85" t="s">
        <v>93</v>
      </c>
      <c r="C20" s="57" t="s">
        <v>46</v>
      </c>
      <c r="D20" s="60">
        <v>44948</v>
      </c>
      <c r="E20" s="62">
        <f t="shared" si="27"/>
        <v>192.71000000000004</v>
      </c>
      <c r="F20" s="37" t="str">
        <f t="shared" si="28"/>
        <v>HÕBE</v>
      </c>
      <c r="G20" s="64" t="s">
        <v>43</v>
      </c>
      <c r="H20" s="57">
        <v>51.2</v>
      </c>
      <c r="I20" s="57">
        <v>97.2</v>
      </c>
      <c r="J20" s="57">
        <v>102.5</v>
      </c>
      <c r="K20" s="66">
        <f t="shared" si="29"/>
        <v>49.93</v>
      </c>
      <c r="L20" s="57">
        <v>41</v>
      </c>
      <c r="M20" s="57">
        <v>43.3</v>
      </c>
      <c r="N20" s="68">
        <f t="shared" si="30"/>
        <v>10.54</v>
      </c>
      <c r="O20" s="57">
        <v>39.700000000000003</v>
      </c>
      <c r="P20" s="57">
        <v>40.1</v>
      </c>
      <c r="Q20" s="68">
        <f t="shared" si="31"/>
        <v>9.98</v>
      </c>
      <c r="R20" s="57">
        <v>24.2</v>
      </c>
      <c r="S20" s="57">
        <v>24</v>
      </c>
      <c r="T20" s="68">
        <f t="shared" si="32"/>
        <v>24.1</v>
      </c>
      <c r="U20" s="57">
        <v>15.4</v>
      </c>
      <c r="V20" s="57">
        <v>15.6</v>
      </c>
      <c r="W20" s="68">
        <f t="shared" si="33"/>
        <v>31</v>
      </c>
      <c r="X20" s="57">
        <v>14.4</v>
      </c>
      <c r="Y20" s="57">
        <v>14.9</v>
      </c>
      <c r="Z20" s="68">
        <f t="shared" si="34"/>
        <v>29.3</v>
      </c>
      <c r="AA20" s="70">
        <v>8.3800000000000008</v>
      </c>
      <c r="AB20" s="70">
        <v>0.7</v>
      </c>
      <c r="AC20" s="57">
        <f t="shared" si="35"/>
        <v>7.6800000000000006</v>
      </c>
      <c r="AD20" s="68">
        <f t="shared" si="36"/>
        <v>15.360000000000001</v>
      </c>
      <c r="AE20" s="57">
        <v>7</v>
      </c>
      <c r="AF20" s="57">
        <v>6</v>
      </c>
      <c r="AG20" s="68">
        <f t="shared" si="37"/>
        <v>13</v>
      </c>
      <c r="AH20" s="57">
        <v>75.5</v>
      </c>
      <c r="AI20" s="72">
        <f t="shared" si="38"/>
        <v>75.613420130195294</v>
      </c>
      <c r="AJ20" s="57">
        <v>2</v>
      </c>
      <c r="AK20" s="57">
        <v>1.5</v>
      </c>
      <c r="AL20" s="57">
        <v>0.5</v>
      </c>
      <c r="AM20" s="57">
        <v>0.5</v>
      </c>
      <c r="AN20" s="57">
        <v>1</v>
      </c>
      <c r="AO20" s="57">
        <v>4.5</v>
      </c>
      <c r="AP20" s="74">
        <v>0.5</v>
      </c>
      <c r="AQ20" s="76">
        <f t="shared" si="39"/>
        <v>192.71000000000004</v>
      </c>
      <c r="AR20" s="78" t="s">
        <v>44</v>
      </c>
      <c r="AS20" s="80" t="str">
        <f t="shared" si="12"/>
        <v>Raigo Aasma</v>
      </c>
      <c r="AT20" s="80" t="str">
        <f t="shared" si="13"/>
        <v>Pühalepa</v>
      </c>
    </row>
    <row r="21" spans="1:1022" ht="12.75" customHeight="1">
      <c r="A21" s="1">
        <v>19</v>
      </c>
      <c r="B21" s="2" t="s">
        <v>49</v>
      </c>
      <c r="C21" s="2" t="s">
        <v>46</v>
      </c>
      <c r="D21" s="3">
        <v>44842</v>
      </c>
      <c r="E21" s="37">
        <f t="shared" si="27"/>
        <v>188.04</v>
      </c>
      <c r="F21" s="37" t="str">
        <f t="shared" si="28"/>
        <v>PRONKS</v>
      </c>
      <c r="G21" s="40" t="s">
        <v>50</v>
      </c>
      <c r="H21" s="2">
        <v>47.84</v>
      </c>
      <c r="I21" s="2">
        <v>91.8</v>
      </c>
      <c r="J21" s="2">
        <v>89.7</v>
      </c>
      <c r="K21" s="32">
        <f t="shared" si="29"/>
        <v>45.38</v>
      </c>
      <c r="L21" s="2">
        <v>36</v>
      </c>
      <c r="M21" s="2">
        <v>40.700000000000003</v>
      </c>
      <c r="N21" s="33">
        <f t="shared" si="30"/>
        <v>9.59</v>
      </c>
      <c r="O21" s="2">
        <v>30.8</v>
      </c>
      <c r="P21" s="2">
        <v>26.7</v>
      </c>
      <c r="Q21" s="33">
        <f t="shared" si="31"/>
        <v>7.19</v>
      </c>
      <c r="R21" s="2">
        <v>24</v>
      </c>
      <c r="S21" s="2">
        <v>24.2</v>
      </c>
      <c r="T21" s="33">
        <f t="shared" si="32"/>
        <v>24.1</v>
      </c>
      <c r="U21" s="2">
        <v>15.7</v>
      </c>
      <c r="V21" s="2">
        <v>15.8</v>
      </c>
      <c r="W21" s="33">
        <f t="shared" si="33"/>
        <v>31.5</v>
      </c>
      <c r="X21" s="2">
        <v>15.8</v>
      </c>
      <c r="Y21" s="2">
        <v>15.6</v>
      </c>
      <c r="Z21" s="33">
        <f t="shared" si="34"/>
        <v>31.4</v>
      </c>
      <c r="AA21" s="42">
        <v>6.89</v>
      </c>
      <c r="AB21" s="42">
        <v>0.7</v>
      </c>
      <c r="AC21" s="2">
        <f t="shared" si="35"/>
        <v>6.1899999999999995</v>
      </c>
      <c r="AD21" s="33">
        <f t="shared" si="36"/>
        <v>12.379999999999999</v>
      </c>
      <c r="AE21" s="2">
        <v>6</v>
      </c>
      <c r="AF21" s="2">
        <v>8</v>
      </c>
      <c r="AG21" s="33">
        <f t="shared" si="37"/>
        <v>14</v>
      </c>
      <c r="AH21" s="2">
        <v>82.7</v>
      </c>
      <c r="AI21" s="5">
        <f t="shared" si="38"/>
        <v>91.129476584022044</v>
      </c>
      <c r="AJ21" s="2">
        <v>3</v>
      </c>
      <c r="AK21" s="2">
        <v>0.5</v>
      </c>
      <c r="AL21" s="2">
        <v>1</v>
      </c>
      <c r="AM21" s="2">
        <v>1</v>
      </c>
      <c r="AN21" s="2">
        <v>1.5</v>
      </c>
      <c r="AO21" s="2">
        <v>6.5</v>
      </c>
      <c r="AP21" s="6">
        <v>1</v>
      </c>
      <c r="AQ21" s="34">
        <f t="shared" si="39"/>
        <v>188.04</v>
      </c>
      <c r="AR21" s="8" t="s">
        <v>51</v>
      </c>
      <c r="AS21" s="9" t="str">
        <f t="shared" si="12"/>
        <v>Aasmaa, Hannes</v>
      </c>
      <c r="AT21" s="9" t="str">
        <f t="shared" si="13"/>
        <v>Pühalepa</v>
      </c>
    </row>
    <row r="22" spans="1:1022" ht="12.75" customHeight="1">
      <c r="A22" s="1">
        <v>20</v>
      </c>
      <c r="B22" s="2" t="s">
        <v>56</v>
      </c>
      <c r="C22" s="2" t="s">
        <v>42</v>
      </c>
      <c r="D22" s="3">
        <v>44576</v>
      </c>
      <c r="E22" s="37">
        <f t="shared" si="27"/>
        <v>187.01000000000002</v>
      </c>
      <c r="F22" s="37" t="str">
        <f t="shared" si="28"/>
        <v>PRONKS</v>
      </c>
      <c r="G22" s="40" t="s">
        <v>50</v>
      </c>
      <c r="H22" s="2">
        <v>48.6</v>
      </c>
      <c r="I22" s="2">
        <v>95.8</v>
      </c>
      <c r="J22" s="2">
        <v>91</v>
      </c>
      <c r="K22" s="32">
        <f t="shared" si="29"/>
        <v>46.7</v>
      </c>
      <c r="L22" s="2">
        <v>38.299999999999997</v>
      </c>
      <c r="M22" s="2">
        <v>40.6</v>
      </c>
      <c r="N22" s="33">
        <f t="shared" si="30"/>
        <v>9.86</v>
      </c>
      <c r="O22" s="2">
        <v>22.2</v>
      </c>
      <c r="P22" s="2">
        <v>33.200000000000003</v>
      </c>
      <c r="Q22" s="33">
        <f t="shared" si="31"/>
        <v>6.93</v>
      </c>
      <c r="R22" s="2">
        <v>22.2</v>
      </c>
      <c r="S22" s="2">
        <v>21.8</v>
      </c>
      <c r="T22" s="33">
        <f t="shared" si="32"/>
        <v>22</v>
      </c>
      <c r="U22" s="2">
        <v>17.899999999999999</v>
      </c>
      <c r="V22" s="2">
        <v>14.8</v>
      </c>
      <c r="W22" s="33">
        <f t="shared" si="33"/>
        <v>32.700000000000003</v>
      </c>
      <c r="X22" s="2">
        <v>15.8</v>
      </c>
      <c r="Y22" s="2">
        <v>14.4</v>
      </c>
      <c r="Z22" s="33">
        <f t="shared" si="34"/>
        <v>30.200000000000003</v>
      </c>
      <c r="AA22" s="42">
        <v>6.26</v>
      </c>
      <c r="AB22" s="42">
        <v>0.7</v>
      </c>
      <c r="AC22" s="2">
        <f t="shared" si="35"/>
        <v>5.56</v>
      </c>
      <c r="AD22" s="33">
        <f t="shared" si="36"/>
        <v>11.12</v>
      </c>
      <c r="AE22" s="2">
        <v>7</v>
      </c>
      <c r="AF22" s="2">
        <v>6</v>
      </c>
      <c r="AG22" s="33">
        <f t="shared" si="37"/>
        <v>13</v>
      </c>
      <c r="AH22" s="2">
        <v>81</v>
      </c>
      <c r="AI22" s="5">
        <f t="shared" si="38"/>
        <v>86.723768736616691</v>
      </c>
      <c r="AJ22" s="2">
        <v>3</v>
      </c>
      <c r="AK22" s="2">
        <v>1.5</v>
      </c>
      <c r="AL22" s="2">
        <v>2</v>
      </c>
      <c r="AM22" s="2">
        <v>1.5</v>
      </c>
      <c r="AN22" s="2">
        <v>2</v>
      </c>
      <c r="AO22" s="2">
        <v>5.5</v>
      </c>
      <c r="AP22" s="6">
        <v>1</v>
      </c>
      <c r="AQ22" s="34">
        <f t="shared" si="39"/>
        <v>187.01000000000002</v>
      </c>
      <c r="AR22" s="8" t="s">
        <v>51</v>
      </c>
      <c r="AS22" s="9" t="str">
        <f t="shared" si="12"/>
        <v>Rand, Kaido</v>
      </c>
      <c r="AT22" s="9" t="str">
        <f t="shared" si="13"/>
        <v>Leluselja</v>
      </c>
    </row>
    <row r="23" spans="1:1022" ht="12.75" customHeight="1">
      <c r="A23" s="1">
        <v>21</v>
      </c>
      <c r="B23" s="2" t="s">
        <v>60</v>
      </c>
      <c r="C23" s="2" t="s">
        <v>61</v>
      </c>
      <c r="D23" s="3">
        <v>44924</v>
      </c>
      <c r="E23" s="37">
        <f t="shared" si="27"/>
        <v>186.77999999999997</v>
      </c>
      <c r="F23" s="37" t="str">
        <f t="shared" si="28"/>
        <v>PRONKS</v>
      </c>
      <c r="G23" s="40" t="s">
        <v>50</v>
      </c>
      <c r="H23" s="2">
        <v>46.5</v>
      </c>
      <c r="I23" s="2">
        <v>83.7</v>
      </c>
      <c r="J23" s="2">
        <v>86.8</v>
      </c>
      <c r="K23" s="32">
        <f t="shared" si="29"/>
        <v>42.63</v>
      </c>
      <c r="L23" s="2">
        <v>35.200000000000003</v>
      </c>
      <c r="M23" s="2">
        <v>42.2</v>
      </c>
      <c r="N23" s="33">
        <f t="shared" si="30"/>
        <v>9.68</v>
      </c>
      <c r="O23" s="2">
        <v>38.4</v>
      </c>
      <c r="P23" s="2">
        <v>42.8</v>
      </c>
      <c r="Q23" s="33">
        <f t="shared" si="31"/>
        <v>10.15</v>
      </c>
      <c r="R23" s="2">
        <v>19.8</v>
      </c>
      <c r="S23" s="2">
        <v>20.8</v>
      </c>
      <c r="T23" s="33">
        <f t="shared" si="32"/>
        <v>20.3</v>
      </c>
      <c r="U23" s="2">
        <v>14.2</v>
      </c>
      <c r="V23" s="2">
        <v>15.7</v>
      </c>
      <c r="W23" s="33">
        <f t="shared" si="33"/>
        <v>29.9</v>
      </c>
      <c r="X23" s="2">
        <v>15.1</v>
      </c>
      <c r="Y23" s="2">
        <v>15.1</v>
      </c>
      <c r="Z23" s="33">
        <f t="shared" si="34"/>
        <v>30.2</v>
      </c>
      <c r="AA23" s="42">
        <v>6.91</v>
      </c>
      <c r="AB23" s="42">
        <v>0.7</v>
      </c>
      <c r="AC23" s="2">
        <f t="shared" si="35"/>
        <v>6.21</v>
      </c>
      <c r="AD23" s="33">
        <f t="shared" si="36"/>
        <v>12.42</v>
      </c>
      <c r="AE23" s="2">
        <v>8</v>
      </c>
      <c r="AF23" s="2">
        <v>8</v>
      </c>
      <c r="AG23" s="33">
        <f t="shared" si="37"/>
        <v>16</v>
      </c>
      <c r="AH23" s="2">
        <v>72.5</v>
      </c>
      <c r="AI23" s="5">
        <f t="shared" si="38"/>
        <v>85.043988269794724</v>
      </c>
      <c r="AJ23" s="2">
        <v>3</v>
      </c>
      <c r="AK23" s="2">
        <v>1</v>
      </c>
      <c r="AL23" s="2">
        <v>1</v>
      </c>
      <c r="AM23" s="2">
        <v>1</v>
      </c>
      <c r="AN23" s="2">
        <v>2</v>
      </c>
      <c r="AO23" s="2">
        <v>8.5</v>
      </c>
      <c r="AP23" s="6">
        <v>1</v>
      </c>
      <c r="AQ23" s="34">
        <f t="shared" si="39"/>
        <v>186.77999999999997</v>
      </c>
      <c r="AR23" s="8" t="s">
        <v>51</v>
      </c>
      <c r="AS23" s="9" t="str">
        <f t="shared" si="12"/>
        <v>Kaasik, Vallat</v>
      </c>
      <c r="AT23" s="9" t="str">
        <f t="shared" si="13"/>
        <v>Määvli</v>
      </c>
    </row>
    <row r="24" spans="1:1022" customFormat="1" ht="12.75" customHeight="1">
      <c r="A24" s="1">
        <v>22</v>
      </c>
      <c r="B24" s="58" t="s">
        <v>82</v>
      </c>
      <c r="C24" s="43" t="s">
        <v>57</v>
      </c>
      <c r="D24" s="44">
        <v>44856</v>
      </c>
      <c r="E24" s="45">
        <f t="shared" si="27"/>
        <v>186.6</v>
      </c>
      <c r="F24" s="37" t="str">
        <f t="shared" si="28"/>
        <v>PRONKS</v>
      </c>
      <c r="G24" s="46" t="s">
        <v>43</v>
      </c>
      <c r="H24" s="43">
        <v>49.5</v>
      </c>
      <c r="I24" s="43">
        <v>105.8</v>
      </c>
      <c r="J24" s="43">
        <v>100.5</v>
      </c>
      <c r="K24" s="47">
        <f t="shared" si="29"/>
        <v>51.58</v>
      </c>
      <c r="L24" s="43">
        <v>33.299999999999997</v>
      </c>
      <c r="M24" s="43">
        <v>36.6</v>
      </c>
      <c r="N24" s="48">
        <f t="shared" si="30"/>
        <v>8.74</v>
      </c>
      <c r="O24" s="43">
        <v>39.4</v>
      </c>
      <c r="P24" s="43">
        <v>4.5</v>
      </c>
      <c r="Q24" s="48">
        <f t="shared" si="31"/>
        <v>5.49</v>
      </c>
      <c r="R24" s="43">
        <v>24.6</v>
      </c>
      <c r="S24" s="43">
        <v>24.3</v>
      </c>
      <c r="T24" s="48">
        <f t="shared" si="32"/>
        <v>24.45</v>
      </c>
      <c r="U24" s="43">
        <v>15.5</v>
      </c>
      <c r="V24" s="43">
        <v>15.2</v>
      </c>
      <c r="W24" s="48">
        <f t="shared" si="33"/>
        <v>30.7</v>
      </c>
      <c r="X24" s="43">
        <v>13.8</v>
      </c>
      <c r="Y24" s="43">
        <v>13.3</v>
      </c>
      <c r="Z24" s="48">
        <f t="shared" si="34"/>
        <v>27.1</v>
      </c>
      <c r="AA24" s="49">
        <v>7.22</v>
      </c>
      <c r="AB24" s="49">
        <v>0.7</v>
      </c>
      <c r="AC24" s="43">
        <f t="shared" si="35"/>
        <v>6.52</v>
      </c>
      <c r="AD24" s="48">
        <f t="shared" si="36"/>
        <v>13.04</v>
      </c>
      <c r="AE24" s="43">
        <v>7</v>
      </c>
      <c r="AF24" s="43">
        <v>6</v>
      </c>
      <c r="AG24" s="48">
        <f t="shared" si="37"/>
        <v>13</v>
      </c>
      <c r="AH24" s="43">
        <v>73.5</v>
      </c>
      <c r="AI24" s="50">
        <f t="shared" si="38"/>
        <v>71.255453223460975</v>
      </c>
      <c r="AJ24" s="43">
        <v>2</v>
      </c>
      <c r="AK24" s="43">
        <v>2</v>
      </c>
      <c r="AL24" s="43">
        <v>2</v>
      </c>
      <c r="AM24" s="43">
        <v>1</v>
      </c>
      <c r="AN24" s="43">
        <v>1.5</v>
      </c>
      <c r="AO24" s="43">
        <v>5</v>
      </c>
      <c r="AP24" s="51">
        <v>1</v>
      </c>
      <c r="AQ24" s="52">
        <f t="shared" si="39"/>
        <v>186.6</v>
      </c>
      <c r="AR24" s="53" t="s">
        <v>51</v>
      </c>
      <c r="AS24" s="54" t="str">
        <f t="shared" si="12"/>
        <v>Leiger, Lembit</v>
      </c>
      <c r="AT24" s="54" t="str">
        <f t="shared" si="13"/>
        <v>Suuremõisa</v>
      </c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</row>
    <row r="25" spans="1:1022" customFormat="1" ht="12.75" customHeight="1">
      <c r="A25" s="1">
        <v>23</v>
      </c>
      <c r="B25" s="43" t="s">
        <v>79</v>
      </c>
      <c r="C25" s="43" t="s">
        <v>55</v>
      </c>
      <c r="D25" s="44">
        <v>44842</v>
      </c>
      <c r="E25" s="45">
        <f t="shared" si="27"/>
        <v>183.76999999999998</v>
      </c>
      <c r="F25" s="37" t="str">
        <f t="shared" si="28"/>
        <v>PRONKS</v>
      </c>
      <c r="G25" s="46" t="s">
        <v>59</v>
      </c>
      <c r="H25" s="43">
        <v>43.23</v>
      </c>
      <c r="I25" s="43">
        <v>82</v>
      </c>
      <c r="J25" s="43">
        <v>85.2</v>
      </c>
      <c r="K25" s="47">
        <f t="shared" si="29"/>
        <v>41.8</v>
      </c>
      <c r="L25" s="43">
        <v>44.2</v>
      </c>
      <c r="M25" s="43">
        <v>42.1</v>
      </c>
      <c r="N25" s="48">
        <f t="shared" si="30"/>
        <v>10.79</v>
      </c>
      <c r="O25" s="43">
        <v>38.200000000000003</v>
      </c>
      <c r="P25" s="43">
        <v>36.4</v>
      </c>
      <c r="Q25" s="48">
        <f t="shared" si="31"/>
        <v>9.33</v>
      </c>
      <c r="R25" s="43">
        <v>22</v>
      </c>
      <c r="S25" s="43">
        <v>23.5</v>
      </c>
      <c r="T25" s="48">
        <f t="shared" si="32"/>
        <v>22.75</v>
      </c>
      <c r="U25" s="43">
        <v>15.1</v>
      </c>
      <c r="V25" s="43">
        <v>15</v>
      </c>
      <c r="W25" s="48">
        <f t="shared" si="33"/>
        <v>30.1</v>
      </c>
      <c r="X25" s="43">
        <v>14.3</v>
      </c>
      <c r="Y25" s="43">
        <v>14.9</v>
      </c>
      <c r="Z25" s="48">
        <f t="shared" si="34"/>
        <v>29.200000000000003</v>
      </c>
      <c r="AA25" s="49">
        <v>6.35</v>
      </c>
      <c r="AB25" s="49">
        <v>0.7</v>
      </c>
      <c r="AC25" s="43">
        <f t="shared" si="35"/>
        <v>5.6499999999999995</v>
      </c>
      <c r="AD25" s="48">
        <f t="shared" si="36"/>
        <v>11.299999999999999</v>
      </c>
      <c r="AE25" s="43">
        <v>6</v>
      </c>
      <c r="AF25" s="43">
        <v>7</v>
      </c>
      <c r="AG25" s="48">
        <f t="shared" si="37"/>
        <v>13</v>
      </c>
      <c r="AH25" s="43">
        <v>67</v>
      </c>
      <c r="AI25" s="50">
        <f t="shared" si="38"/>
        <v>80.143540669856463</v>
      </c>
      <c r="AJ25" s="43">
        <v>3</v>
      </c>
      <c r="AK25" s="43">
        <v>2</v>
      </c>
      <c r="AL25" s="43">
        <v>2</v>
      </c>
      <c r="AM25" s="43">
        <v>1.5</v>
      </c>
      <c r="AN25" s="43">
        <v>2</v>
      </c>
      <c r="AO25" s="43">
        <v>5</v>
      </c>
      <c r="AP25" s="51">
        <v>0</v>
      </c>
      <c r="AQ25" s="52">
        <f t="shared" si="39"/>
        <v>183.76999999999998</v>
      </c>
      <c r="AR25" s="53" t="s">
        <v>51</v>
      </c>
      <c r="AS25" s="54" t="str">
        <f t="shared" si="12"/>
        <v>Niit, Joosep</v>
      </c>
      <c r="AT25" s="54" t="str">
        <f t="shared" si="13"/>
        <v>Emmaste</v>
      </c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</row>
    <row r="26" spans="1:1022" customFormat="1" ht="12.75" customHeight="1">
      <c r="A26" s="1">
        <v>24</v>
      </c>
      <c r="B26" s="58" t="s">
        <v>70</v>
      </c>
      <c r="C26" s="58" t="s">
        <v>42</v>
      </c>
      <c r="D26" s="61">
        <v>44843</v>
      </c>
      <c r="E26" s="63">
        <f t="shared" si="27"/>
        <v>183.49</v>
      </c>
      <c r="F26" s="37" t="str">
        <f t="shared" si="28"/>
        <v>PRONKS</v>
      </c>
      <c r="G26" s="65" t="s">
        <v>43</v>
      </c>
      <c r="H26" s="58">
        <v>52.3</v>
      </c>
      <c r="I26" s="58">
        <v>98.4</v>
      </c>
      <c r="J26" s="58">
        <v>99</v>
      </c>
      <c r="K26" s="67">
        <f t="shared" si="29"/>
        <v>49.35</v>
      </c>
      <c r="L26" s="58">
        <v>31.4</v>
      </c>
      <c r="M26" s="58">
        <v>34.799999999999997</v>
      </c>
      <c r="N26" s="69">
        <f t="shared" si="30"/>
        <v>8.2799999999999994</v>
      </c>
      <c r="O26" s="58">
        <v>23.8</v>
      </c>
      <c r="P26" s="58">
        <v>31.2</v>
      </c>
      <c r="Q26" s="69">
        <f t="shared" si="31"/>
        <v>6.88</v>
      </c>
      <c r="R26" s="58">
        <v>22.8</v>
      </c>
      <c r="S26" s="58">
        <v>23.2</v>
      </c>
      <c r="T26" s="69">
        <f t="shared" si="32"/>
        <v>23</v>
      </c>
      <c r="U26" s="58">
        <v>14</v>
      </c>
      <c r="V26" s="58">
        <v>14</v>
      </c>
      <c r="W26" s="69">
        <f t="shared" si="33"/>
        <v>28</v>
      </c>
      <c r="X26" s="58">
        <v>13.9</v>
      </c>
      <c r="Y26" s="58">
        <v>14.4</v>
      </c>
      <c r="Z26" s="69">
        <f t="shared" si="34"/>
        <v>28.3</v>
      </c>
      <c r="AA26" s="71">
        <v>6.54</v>
      </c>
      <c r="AB26" s="71">
        <v>0.7</v>
      </c>
      <c r="AC26" s="58">
        <f t="shared" si="35"/>
        <v>5.84</v>
      </c>
      <c r="AD26" s="69">
        <f t="shared" si="36"/>
        <v>11.68</v>
      </c>
      <c r="AE26" s="58">
        <v>7</v>
      </c>
      <c r="AF26" s="58">
        <v>6</v>
      </c>
      <c r="AG26" s="69">
        <f t="shared" si="37"/>
        <v>13</v>
      </c>
      <c r="AH26" s="58">
        <v>102.4</v>
      </c>
      <c r="AI26" s="73">
        <f t="shared" si="38"/>
        <v>103.74873353596757</v>
      </c>
      <c r="AJ26" s="58">
        <v>3</v>
      </c>
      <c r="AK26" s="58">
        <v>2</v>
      </c>
      <c r="AL26" s="58">
        <v>2</v>
      </c>
      <c r="AM26" s="58">
        <v>1</v>
      </c>
      <c r="AN26" s="58">
        <v>2</v>
      </c>
      <c r="AO26" s="58">
        <v>5</v>
      </c>
      <c r="AP26" s="75">
        <v>0</v>
      </c>
      <c r="AQ26" s="77">
        <f t="shared" si="39"/>
        <v>183.49</v>
      </c>
      <c r="AR26" s="79" t="s">
        <v>51</v>
      </c>
      <c r="AS26" s="81" t="str">
        <f t="shared" si="12"/>
        <v>Kruuse, Viktor</v>
      </c>
      <c r="AT26" s="81" t="str">
        <f t="shared" si="13"/>
        <v>Leluselja</v>
      </c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</row>
    <row r="27" spans="1:1022" customFormat="1" ht="12.75" customHeight="1">
      <c r="A27" s="1">
        <v>25</v>
      </c>
      <c r="B27" s="58" t="s">
        <v>74</v>
      </c>
      <c r="C27" s="58" t="s">
        <v>55</v>
      </c>
      <c r="D27" s="61">
        <v>44954</v>
      </c>
      <c r="E27" s="63">
        <f t="shared" si="27"/>
        <v>177.8</v>
      </c>
      <c r="F27" s="37" t="str">
        <f t="shared" si="28"/>
        <v>PRONKS</v>
      </c>
      <c r="G27" s="65" t="s">
        <v>50</v>
      </c>
      <c r="H27" s="58">
        <v>47.65</v>
      </c>
      <c r="I27" s="58">
        <v>82.3</v>
      </c>
      <c r="J27" s="58">
        <v>83.2</v>
      </c>
      <c r="K27" s="67">
        <f t="shared" si="29"/>
        <v>41.38</v>
      </c>
      <c r="L27" s="58">
        <v>31.5</v>
      </c>
      <c r="M27" s="58">
        <v>0</v>
      </c>
      <c r="N27" s="69">
        <f t="shared" si="30"/>
        <v>3.94</v>
      </c>
      <c r="O27" s="58">
        <v>36.6</v>
      </c>
      <c r="P27" s="58">
        <v>36.5</v>
      </c>
      <c r="Q27" s="69">
        <f t="shared" si="31"/>
        <v>9.14</v>
      </c>
      <c r="R27" s="58">
        <v>22.3</v>
      </c>
      <c r="S27" s="58">
        <v>23.3</v>
      </c>
      <c r="T27" s="69">
        <f t="shared" si="32"/>
        <v>22.8</v>
      </c>
      <c r="U27" s="58">
        <v>14.9</v>
      </c>
      <c r="V27" s="58">
        <v>15.4</v>
      </c>
      <c r="W27" s="69">
        <f t="shared" si="33"/>
        <v>30.3</v>
      </c>
      <c r="X27" s="58">
        <v>15.9</v>
      </c>
      <c r="Y27" s="58">
        <v>16</v>
      </c>
      <c r="Z27" s="69">
        <f t="shared" si="34"/>
        <v>31.9</v>
      </c>
      <c r="AA27" s="71">
        <v>6.12</v>
      </c>
      <c r="AB27" s="71">
        <v>0.7</v>
      </c>
      <c r="AC27" s="58">
        <f t="shared" si="35"/>
        <v>5.42</v>
      </c>
      <c r="AD27" s="69">
        <f t="shared" si="36"/>
        <v>10.84</v>
      </c>
      <c r="AE27" s="58">
        <v>8</v>
      </c>
      <c r="AF27" s="58">
        <v>6</v>
      </c>
      <c r="AG27" s="69">
        <f t="shared" si="37"/>
        <v>14</v>
      </c>
      <c r="AH27" s="58">
        <v>65</v>
      </c>
      <c r="AI27" s="73">
        <f t="shared" si="38"/>
        <v>78.549848942598189</v>
      </c>
      <c r="AJ27" s="58">
        <v>2</v>
      </c>
      <c r="AK27" s="58">
        <v>2</v>
      </c>
      <c r="AL27" s="58">
        <v>1</v>
      </c>
      <c r="AM27" s="58">
        <v>1</v>
      </c>
      <c r="AN27" s="58">
        <v>2</v>
      </c>
      <c r="AO27" s="58">
        <v>6.5</v>
      </c>
      <c r="AP27" s="75">
        <v>1</v>
      </c>
      <c r="AQ27" s="77">
        <f t="shared" si="39"/>
        <v>177.8</v>
      </c>
      <c r="AR27" s="79" t="s">
        <v>51</v>
      </c>
      <c r="AS27" s="81" t="str">
        <f t="shared" si="12"/>
        <v>Jõpiselg, Andres</v>
      </c>
      <c r="AT27" s="81" t="str">
        <f t="shared" si="13"/>
        <v>Emmaste</v>
      </c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</row>
    <row r="28" spans="1:1022" customFormat="1" ht="12.75" customHeight="1">
      <c r="A28" s="1">
        <v>26</v>
      </c>
      <c r="B28" s="84" t="s">
        <v>83</v>
      </c>
      <c r="C28" s="43" t="s">
        <v>46</v>
      </c>
      <c r="D28" s="44">
        <v>44577</v>
      </c>
      <c r="E28" s="45">
        <f t="shared" si="27"/>
        <v>177.66</v>
      </c>
      <c r="F28" s="37" t="str">
        <f t="shared" si="28"/>
        <v>PRONKS</v>
      </c>
      <c r="G28" s="46" t="s">
        <v>50</v>
      </c>
      <c r="H28" s="43">
        <v>46</v>
      </c>
      <c r="I28" s="43">
        <v>89.6</v>
      </c>
      <c r="J28" s="43">
        <v>94.2</v>
      </c>
      <c r="K28" s="47">
        <f t="shared" si="29"/>
        <v>45.95</v>
      </c>
      <c r="L28" s="43">
        <v>38.799999999999997</v>
      </c>
      <c r="M28" s="43">
        <v>41.5</v>
      </c>
      <c r="N28" s="48">
        <f t="shared" si="30"/>
        <v>10.039999999999999</v>
      </c>
      <c r="O28" s="43">
        <v>43.1</v>
      </c>
      <c r="P28" s="43">
        <v>41</v>
      </c>
      <c r="Q28" s="48">
        <f t="shared" si="31"/>
        <v>10.51</v>
      </c>
      <c r="R28" s="43">
        <v>22</v>
      </c>
      <c r="S28" s="43">
        <v>20.8</v>
      </c>
      <c r="T28" s="48">
        <f t="shared" si="32"/>
        <v>21.4</v>
      </c>
      <c r="U28" s="43">
        <v>15.4</v>
      </c>
      <c r="V28" s="43">
        <v>13.6</v>
      </c>
      <c r="W28" s="48">
        <f t="shared" si="33"/>
        <v>29</v>
      </c>
      <c r="X28" s="43">
        <v>13.2</v>
      </c>
      <c r="Y28" s="43">
        <v>13.4</v>
      </c>
      <c r="Z28" s="48">
        <f t="shared" si="34"/>
        <v>26.6</v>
      </c>
      <c r="AA28" s="49">
        <v>6.53</v>
      </c>
      <c r="AB28" s="49">
        <v>0.7</v>
      </c>
      <c r="AC28" s="43">
        <f t="shared" si="35"/>
        <v>5.83</v>
      </c>
      <c r="AD28" s="48">
        <f t="shared" si="36"/>
        <v>11.66</v>
      </c>
      <c r="AE28" s="43">
        <v>5</v>
      </c>
      <c r="AF28" s="43">
        <v>5</v>
      </c>
      <c r="AG28" s="48">
        <f t="shared" si="37"/>
        <v>10</v>
      </c>
      <c r="AH28" s="43">
        <v>75</v>
      </c>
      <c r="AI28" s="50">
        <f t="shared" si="38"/>
        <v>81.610446137105541</v>
      </c>
      <c r="AJ28" s="43">
        <v>3</v>
      </c>
      <c r="AK28" s="43">
        <v>1</v>
      </c>
      <c r="AL28" s="43">
        <v>1.5</v>
      </c>
      <c r="AM28" s="43">
        <v>1.5</v>
      </c>
      <c r="AN28" s="43">
        <v>2</v>
      </c>
      <c r="AO28" s="43">
        <v>4</v>
      </c>
      <c r="AP28" s="51">
        <v>0.5</v>
      </c>
      <c r="AQ28" s="52">
        <f t="shared" si="39"/>
        <v>177.66</v>
      </c>
      <c r="AR28" s="53" t="s">
        <v>51</v>
      </c>
      <c r="AS28" s="54" t="str">
        <f t="shared" si="12"/>
        <v>Aasma, Raigo</v>
      </c>
      <c r="AT28" s="54" t="str">
        <f t="shared" si="13"/>
        <v>Pühalepa</v>
      </c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  <c r="AAA28" s="56"/>
      <c r="AAB28" s="56"/>
      <c r="AAC28" s="56"/>
      <c r="AAD28" s="56"/>
      <c r="AAE28" s="56"/>
      <c r="AAF28" s="56"/>
      <c r="AAG28" s="56"/>
      <c r="AAH28" s="56"/>
      <c r="AAI28" s="56"/>
      <c r="AAJ28" s="56"/>
      <c r="AAK28" s="56"/>
      <c r="AAL28" s="56"/>
      <c r="AAM28" s="56"/>
      <c r="AAN28" s="56"/>
      <c r="AAO28" s="56"/>
      <c r="AAP28" s="56"/>
      <c r="AAQ28" s="56"/>
      <c r="AAR28" s="56"/>
      <c r="AAS28" s="56"/>
      <c r="AAT28" s="56"/>
      <c r="AAU28" s="56"/>
      <c r="AAV28" s="56"/>
      <c r="AAW28" s="56"/>
      <c r="AAX28" s="56"/>
      <c r="AAY28" s="56"/>
      <c r="AAZ28" s="56"/>
      <c r="ABA28" s="56"/>
      <c r="ABB28" s="56"/>
      <c r="ABC28" s="56"/>
      <c r="ABD28" s="56"/>
      <c r="ABE28" s="56"/>
      <c r="ABF28" s="56"/>
      <c r="ABG28" s="56"/>
      <c r="ABH28" s="56"/>
      <c r="ABI28" s="56"/>
      <c r="ABJ28" s="56"/>
      <c r="ABK28" s="56"/>
      <c r="ABL28" s="56"/>
      <c r="ABM28" s="56"/>
      <c r="ABN28" s="56"/>
      <c r="ABO28" s="56"/>
      <c r="ABP28" s="56"/>
      <c r="ABQ28" s="56"/>
      <c r="ABR28" s="56"/>
      <c r="ABS28" s="56"/>
      <c r="ABT28" s="56"/>
      <c r="ABU28" s="56"/>
      <c r="ABV28" s="56"/>
      <c r="ABW28" s="56"/>
      <c r="ABX28" s="56"/>
      <c r="ABY28" s="56"/>
      <c r="ABZ28" s="56"/>
      <c r="ACA28" s="56"/>
      <c r="ACB28" s="56"/>
      <c r="ACC28" s="56"/>
      <c r="ACD28" s="56"/>
      <c r="ACE28" s="56"/>
      <c r="ACF28" s="56"/>
      <c r="ACG28" s="56"/>
      <c r="ACH28" s="56"/>
      <c r="ACI28" s="56"/>
      <c r="ACJ28" s="56"/>
      <c r="ACK28" s="56"/>
      <c r="ACL28" s="56"/>
      <c r="ACM28" s="56"/>
      <c r="ACN28" s="56"/>
      <c r="ACO28" s="56"/>
      <c r="ACP28" s="56"/>
      <c r="ACQ28" s="56"/>
      <c r="ACR28" s="56"/>
      <c r="ACS28" s="56"/>
      <c r="ACT28" s="56"/>
      <c r="ACU28" s="56"/>
      <c r="ACV28" s="56"/>
      <c r="ACW28" s="56"/>
      <c r="ACX28" s="56"/>
      <c r="ACY28" s="56"/>
      <c r="ACZ28" s="56"/>
      <c r="ADA28" s="56"/>
      <c r="ADB28" s="56"/>
      <c r="ADC28" s="56"/>
      <c r="ADD28" s="56"/>
      <c r="ADE28" s="56"/>
      <c r="ADF28" s="56"/>
      <c r="ADG28" s="56"/>
      <c r="ADH28" s="56"/>
      <c r="ADI28" s="56"/>
      <c r="ADJ28" s="56"/>
      <c r="ADK28" s="56"/>
      <c r="ADL28" s="56"/>
      <c r="ADM28" s="56"/>
      <c r="ADN28" s="56"/>
      <c r="ADO28" s="56"/>
      <c r="ADP28" s="56"/>
      <c r="ADQ28" s="56"/>
      <c r="ADR28" s="56"/>
      <c r="ADS28" s="56"/>
      <c r="ADT28" s="56"/>
      <c r="ADU28" s="56"/>
      <c r="ADV28" s="56"/>
      <c r="ADW28" s="56"/>
      <c r="ADX28" s="56"/>
      <c r="ADY28" s="56"/>
      <c r="ADZ28" s="56"/>
      <c r="AEA28" s="56"/>
      <c r="AEB28" s="56"/>
      <c r="AEC28" s="56"/>
      <c r="AED28" s="56"/>
      <c r="AEE28" s="56"/>
      <c r="AEF28" s="56"/>
      <c r="AEG28" s="56"/>
      <c r="AEH28" s="56"/>
      <c r="AEI28" s="56"/>
      <c r="AEJ28" s="56"/>
      <c r="AEK28" s="56"/>
      <c r="AEL28" s="56"/>
      <c r="AEM28" s="56"/>
      <c r="AEN28" s="56"/>
      <c r="AEO28" s="56"/>
      <c r="AEP28" s="56"/>
      <c r="AEQ28" s="56"/>
      <c r="AER28" s="56"/>
      <c r="AES28" s="56"/>
      <c r="AET28" s="56"/>
      <c r="AEU28" s="56"/>
      <c r="AEV28" s="56"/>
      <c r="AEW28" s="56"/>
      <c r="AEX28" s="56"/>
      <c r="AEY28" s="56"/>
      <c r="AEZ28" s="56"/>
      <c r="AFA28" s="56"/>
      <c r="AFB28" s="56"/>
      <c r="AFC28" s="56"/>
      <c r="AFD28" s="56"/>
      <c r="AFE28" s="56"/>
      <c r="AFF28" s="56"/>
      <c r="AFG28" s="56"/>
      <c r="AFH28" s="56"/>
      <c r="AFI28" s="56"/>
      <c r="AFJ28" s="56"/>
      <c r="AFK28" s="56"/>
      <c r="AFL28" s="56"/>
      <c r="AFM28" s="56"/>
      <c r="AFN28" s="56"/>
      <c r="AFO28" s="56"/>
      <c r="AFP28" s="56"/>
      <c r="AFQ28" s="56"/>
      <c r="AFR28" s="56"/>
      <c r="AFS28" s="56"/>
      <c r="AFT28" s="56"/>
      <c r="AFU28" s="56"/>
      <c r="AFV28" s="56"/>
      <c r="AFW28" s="56"/>
      <c r="AFX28" s="56"/>
      <c r="AFY28" s="56"/>
      <c r="AFZ28" s="56"/>
      <c r="AGA28" s="56"/>
      <c r="AGB28" s="56"/>
      <c r="AGC28" s="56"/>
      <c r="AGD28" s="56"/>
      <c r="AGE28" s="56"/>
      <c r="AGF28" s="56"/>
      <c r="AGG28" s="56"/>
      <c r="AGH28" s="56"/>
      <c r="AGI28" s="56"/>
      <c r="AGJ28" s="56"/>
      <c r="AGK28" s="56"/>
      <c r="AGL28" s="56"/>
      <c r="AGM28" s="56"/>
      <c r="AGN28" s="56"/>
      <c r="AGO28" s="56"/>
      <c r="AGP28" s="56"/>
      <c r="AGQ28" s="56"/>
      <c r="AGR28" s="56"/>
      <c r="AGS28" s="56"/>
      <c r="AGT28" s="56"/>
      <c r="AGU28" s="56"/>
      <c r="AGV28" s="56"/>
      <c r="AGW28" s="56"/>
      <c r="AGX28" s="56"/>
      <c r="AGY28" s="56"/>
      <c r="AGZ28" s="56"/>
      <c r="AHA28" s="56"/>
      <c r="AHB28" s="56"/>
      <c r="AHC28" s="56"/>
      <c r="AHD28" s="56"/>
      <c r="AHE28" s="56"/>
      <c r="AHF28" s="56"/>
      <c r="AHG28" s="56"/>
      <c r="AHH28" s="56"/>
      <c r="AHI28" s="56"/>
      <c r="AHJ28" s="56"/>
      <c r="AHK28" s="56"/>
      <c r="AHL28" s="56"/>
      <c r="AHM28" s="56"/>
      <c r="AHN28" s="56"/>
      <c r="AHO28" s="56"/>
      <c r="AHP28" s="56"/>
      <c r="AHQ28" s="56"/>
      <c r="AHR28" s="56"/>
      <c r="AHS28" s="56"/>
      <c r="AHT28" s="56"/>
      <c r="AHU28" s="56"/>
      <c r="AHV28" s="56"/>
      <c r="AHW28" s="56"/>
      <c r="AHX28" s="56"/>
      <c r="AHY28" s="56"/>
      <c r="AHZ28" s="56"/>
      <c r="AIA28" s="56"/>
      <c r="AIB28" s="56"/>
      <c r="AIC28" s="56"/>
      <c r="AID28" s="56"/>
      <c r="AIE28" s="56"/>
      <c r="AIF28" s="56"/>
      <c r="AIG28" s="56"/>
      <c r="AIH28" s="56"/>
      <c r="AII28" s="56"/>
      <c r="AIJ28" s="56"/>
      <c r="AIK28" s="56"/>
      <c r="AIL28" s="56"/>
      <c r="AIM28" s="56"/>
      <c r="AIN28" s="56"/>
      <c r="AIO28" s="56"/>
      <c r="AIP28" s="56"/>
      <c r="AIQ28" s="56"/>
      <c r="AIR28" s="56"/>
      <c r="AIS28" s="56"/>
      <c r="AIT28" s="56"/>
      <c r="AIU28" s="56"/>
      <c r="AIV28" s="56"/>
      <c r="AIW28" s="56"/>
      <c r="AIX28" s="56"/>
      <c r="AIY28" s="56"/>
      <c r="AIZ28" s="56"/>
      <c r="AJA28" s="56"/>
      <c r="AJB28" s="56"/>
      <c r="AJC28" s="56"/>
      <c r="AJD28" s="56"/>
      <c r="AJE28" s="56"/>
      <c r="AJF28" s="56"/>
      <c r="AJG28" s="56"/>
      <c r="AJH28" s="56"/>
      <c r="AJI28" s="56"/>
      <c r="AJJ28" s="56"/>
      <c r="AJK28" s="56"/>
      <c r="AJL28" s="56"/>
      <c r="AJM28" s="56"/>
      <c r="AJN28" s="56"/>
      <c r="AJO28" s="56"/>
      <c r="AJP28" s="56"/>
      <c r="AJQ28" s="56"/>
      <c r="AJR28" s="56"/>
      <c r="AJS28" s="56"/>
      <c r="AJT28" s="56"/>
      <c r="AJU28" s="56"/>
      <c r="AJV28" s="56"/>
      <c r="AJW28" s="56"/>
      <c r="AJX28" s="56"/>
      <c r="AJY28" s="56"/>
      <c r="AJZ28" s="56"/>
      <c r="AKA28" s="56"/>
      <c r="AKB28" s="56"/>
      <c r="AKC28" s="56"/>
      <c r="AKD28" s="56"/>
      <c r="AKE28" s="56"/>
      <c r="AKF28" s="56"/>
      <c r="AKG28" s="56"/>
      <c r="AKH28" s="56"/>
      <c r="AKI28" s="56"/>
      <c r="AKJ28" s="56"/>
      <c r="AKK28" s="56"/>
      <c r="AKL28" s="56"/>
      <c r="AKM28" s="56"/>
      <c r="AKN28" s="56"/>
      <c r="AKO28" s="56"/>
      <c r="AKP28" s="56"/>
      <c r="AKQ28" s="56"/>
      <c r="AKR28" s="56"/>
      <c r="AKS28" s="56"/>
      <c r="AKT28" s="56"/>
      <c r="AKU28" s="56"/>
      <c r="AKV28" s="56"/>
      <c r="AKW28" s="56"/>
      <c r="AKX28" s="56"/>
      <c r="AKY28" s="56"/>
      <c r="AKZ28" s="56"/>
      <c r="ALA28" s="56"/>
      <c r="ALB28" s="56"/>
      <c r="ALC28" s="56"/>
      <c r="ALD28" s="56"/>
      <c r="ALE28" s="56"/>
      <c r="ALF28" s="56"/>
      <c r="ALG28" s="56"/>
      <c r="ALH28" s="56"/>
      <c r="ALI28" s="56"/>
      <c r="ALJ28" s="56"/>
      <c r="ALK28" s="56"/>
      <c r="ALL28" s="56"/>
      <c r="ALM28" s="56"/>
      <c r="ALN28" s="56"/>
      <c r="ALO28" s="56"/>
      <c r="ALP28" s="56"/>
      <c r="ALQ28" s="56"/>
      <c r="ALR28" s="56"/>
      <c r="ALS28" s="56"/>
      <c r="ALT28" s="56"/>
      <c r="ALU28" s="56"/>
      <c r="ALV28" s="56"/>
      <c r="ALW28" s="56"/>
      <c r="ALX28" s="56"/>
      <c r="ALY28" s="56"/>
      <c r="ALZ28" s="56"/>
      <c r="AMA28" s="56"/>
      <c r="AMB28" s="56"/>
      <c r="AMC28" s="56"/>
      <c r="AMD28" s="56"/>
      <c r="AME28" s="56"/>
      <c r="AMF28" s="56"/>
      <c r="AMG28" s="56"/>
      <c r="AMH28" s="56"/>
    </row>
    <row r="29" spans="1:1022" customFormat="1" ht="12.75" customHeight="1">
      <c r="A29" s="1">
        <v>27</v>
      </c>
      <c r="B29" s="1" t="s">
        <v>72</v>
      </c>
      <c r="C29" s="58" t="s">
        <v>46</v>
      </c>
      <c r="D29" s="61">
        <v>44969</v>
      </c>
      <c r="E29" s="63">
        <f t="shared" si="27"/>
        <v>177.22</v>
      </c>
      <c r="F29" s="37" t="str">
        <f t="shared" si="28"/>
        <v>PRONKS</v>
      </c>
      <c r="G29" s="65" t="s">
        <v>50</v>
      </c>
      <c r="H29" s="58">
        <v>49.2</v>
      </c>
      <c r="I29" s="58">
        <v>84.4</v>
      </c>
      <c r="J29" s="58">
        <v>90.4</v>
      </c>
      <c r="K29" s="67">
        <f t="shared" si="29"/>
        <v>43.7</v>
      </c>
      <c r="L29" s="58">
        <v>39.6</v>
      </c>
      <c r="M29" s="58">
        <v>37</v>
      </c>
      <c r="N29" s="69">
        <f t="shared" si="30"/>
        <v>9.58</v>
      </c>
      <c r="O29" s="58">
        <v>33.299999999999997</v>
      </c>
      <c r="P29" s="58">
        <v>29.1</v>
      </c>
      <c r="Q29" s="69">
        <f t="shared" si="31"/>
        <v>7.8</v>
      </c>
      <c r="R29" s="58">
        <v>21.4</v>
      </c>
      <c r="S29" s="58">
        <v>22.2</v>
      </c>
      <c r="T29" s="69">
        <f t="shared" si="32"/>
        <v>21.8</v>
      </c>
      <c r="U29" s="58">
        <v>13.6</v>
      </c>
      <c r="V29" s="58">
        <v>14</v>
      </c>
      <c r="W29" s="69">
        <f t="shared" si="33"/>
        <v>27.6</v>
      </c>
      <c r="X29" s="58">
        <v>14</v>
      </c>
      <c r="Y29" s="58">
        <v>14.5</v>
      </c>
      <c r="Z29" s="69">
        <f t="shared" si="34"/>
        <v>28.5</v>
      </c>
      <c r="AA29" s="71">
        <v>6.82</v>
      </c>
      <c r="AB29" s="71">
        <v>0.7</v>
      </c>
      <c r="AC29" s="58">
        <f t="shared" si="35"/>
        <v>6.12</v>
      </c>
      <c r="AD29" s="69">
        <f t="shared" si="36"/>
        <v>12.24</v>
      </c>
      <c r="AE29" s="58">
        <v>7</v>
      </c>
      <c r="AF29" s="58">
        <v>6</v>
      </c>
      <c r="AG29" s="69">
        <f t="shared" si="37"/>
        <v>13</v>
      </c>
      <c r="AH29" s="58">
        <v>78</v>
      </c>
      <c r="AI29" s="73">
        <f t="shared" si="38"/>
        <v>89.244851258581235</v>
      </c>
      <c r="AJ29" s="58">
        <v>3</v>
      </c>
      <c r="AK29" s="58">
        <v>0</v>
      </c>
      <c r="AL29" s="58">
        <v>1</v>
      </c>
      <c r="AM29" s="58">
        <v>1</v>
      </c>
      <c r="AN29" s="58">
        <v>2</v>
      </c>
      <c r="AO29" s="58">
        <v>6</v>
      </c>
      <c r="AP29" s="75">
        <v>0</v>
      </c>
      <c r="AQ29" s="77">
        <f t="shared" si="39"/>
        <v>177.22</v>
      </c>
      <c r="AR29" s="79" t="s">
        <v>51</v>
      </c>
      <c r="AS29" s="81" t="str">
        <f t="shared" si="12"/>
        <v>Saartok, Jaanis</v>
      </c>
      <c r="AT29" s="81" t="str">
        <f t="shared" si="13"/>
        <v>Pühalepa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</row>
    <row r="30" spans="1:1022" customFormat="1" ht="12.75" customHeight="1">
      <c r="A30" s="1">
        <v>28</v>
      </c>
      <c r="B30" s="1" t="s">
        <v>56</v>
      </c>
      <c r="C30" s="58" t="s">
        <v>42</v>
      </c>
      <c r="D30" s="82" t="s">
        <v>76</v>
      </c>
      <c r="E30" s="63">
        <f t="shared" si="27"/>
        <v>176.45000000000002</v>
      </c>
      <c r="F30" s="37" t="str">
        <f t="shared" si="28"/>
        <v>PRONKS</v>
      </c>
      <c r="G30" s="65" t="s">
        <v>43</v>
      </c>
      <c r="H30" s="58">
        <v>54.21</v>
      </c>
      <c r="I30" s="58">
        <v>89.5</v>
      </c>
      <c r="J30" s="58">
        <v>89</v>
      </c>
      <c r="K30" s="67">
        <f t="shared" si="29"/>
        <v>44.63</v>
      </c>
      <c r="L30" s="58">
        <v>34.6</v>
      </c>
      <c r="M30" s="58">
        <v>35.4</v>
      </c>
      <c r="N30" s="69">
        <f t="shared" si="30"/>
        <v>8.75</v>
      </c>
      <c r="O30" s="58">
        <v>22.5</v>
      </c>
      <c r="P30" s="58">
        <v>25.7</v>
      </c>
      <c r="Q30" s="69">
        <f t="shared" si="31"/>
        <v>6.03</v>
      </c>
      <c r="R30" s="58">
        <v>23.6</v>
      </c>
      <c r="S30" s="58">
        <v>24</v>
      </c>
      <c r="T30" s="69">
        <f t="shared" si="32"/>
        <v>23.8</v>
      </c>
      <c r="U30" s="58">
        <v>14.8</v>
      </c>
      <c r="V30" s="58">
        <v>14.6</v>
      </c>
      <c r="W30" s="69">
        <f t="shared" si="33"/>
        <v>29.4</v>
      </c>
      <c r="X30" s="58">
        <v>14.3</v>
      </c>
      <c r="Y30" s="58">
        <v>14.8</v>
      </c>
      <c r="Z30" s="69">
        <f t="shared" si="34"/>
        <v>29.1</v>
      </c>
      <c r="AA30" s="71">
        <v>6.82</v>
      </c>
      <c r="AB30" s="71">
        <v>0.7</v>
      </c>
      <c r="AC30" s="58">
        <f t="shared" si="35"/>
        <v>6.12</v>
      </c>
      <c r="AD30" s="69">
        <f t="shared" si="36"/>
        <v>12.24</v>
      </c>
      <c r="AE30" s="58">
        <v>5</v>
      </c>
      <c r="AF30" s="58">
        <v>7</v>
      </c>
      <c r="AG30" s="69">
        <f t="shared" si="37"/>
        <v>12</v>
      </c>
      <c r="AH30" s="58">
        <v>71.3</v>
      </c>
      <c r="AI30" s="73">
        <f t="shared" si="38"/>
        <v>79.88795518207283</v>
      </c>
      <c r="AJ30" s="58">
        <v>2</v>
      </c>
      <c r="AK30" s="58">
        <v>0</v>
      </c>
      <c r="AL30" s="58">
        <v>1.5</v>
      </c>
      <c r="AM30" s="58">
        <v>1</v>
      </c>
      <c r="AN30" s="58">
        <v>1.5</v>
      </c>
      <c r="AO30" s="58">
        <v>4.5</v>
      </c>
      <c r="AP30" s="75"/>
      <c r="AQ30" s="77">
        <f t="shared" si="39"/>
        <v>176.45000000000002</v>
      </c>
      <c r="AR30" s="79" t="s">
        <v>51</v>
      </c>
      <c r="AS30" s="81" t="str">
        <f t="shared" si="12"/>
        <v>Rand, Kaido</v>
      </c>
      <c r="AT30" s="81" t="str">
        <f t="shared" si="13"/>
        <v>Leluselja</v>
      </c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  <c r="AAA30" s="56"/>
      <c r="AAB30" s="56"/>
      <c r="AAC30" s="56"/>
      <c r="AAD30" s="56"/>
      <c r="AAE30" s="56"/>
      <c r="AAF30" s="56"/>
      <c r="AAG30" s="56"/>
      <c r="AAH30" s="56"/>
      <c r="AAI30" s="56"/>
      <c r="AAJ30" s="56"/>
      <c r="AAK30" s="56"/>
      <c r="AAL30" s="56"/>
      <c r="AAM30" s="56"/>
      <c r="AAN30" s="56"/>
      <c r="AAO30" s="56"/>
      <c r="AAP30" s="56"/>
      <c r="AAQ30" s="56"/>
      <c r="AAR30" s="56"/>
      <c r="AAS30" s="56"/>
      <c r="AAT30" s="56"/>
      <c r="AAU30" s="56"/>
      <c r="AAV30" s="56"/>
      <c r="AAW30" s="56"/>
      <c r="AAX30" s="56"/>
      <c r="AAY30" s="56"/>
      <c r="AAZ30" s="56"/>
      <c r="ABA30" s="56"/>
      <c r="ABB30" s="56"/>
      <c r="ABC30" s="56"/>
      <c r="ABD30" s="56"/>
      <c r="ABE30" s="56"/>
      <c r="ABF30" s="56"/>
      <c r="ABG30" s="56"/>
      <c r="ABH30" s="56"/>
      <c r="ABI30" s="56"/>
      <c r="ABJ30" s="56"/>
      <c r="ABK30" s="56"/>
      <c r="ABL30" s="56"/>
      <c r="ABM30" s="56"/>
      <c r="ABN30" s="56"/>
      <c r="ABO30" s="56"/>
      <c r="ABP30" s="56"/>
      <c r="ABQ30" s="56"/>
      <c r="ABR30" s="56"/>
      <c r="ABS30" s="56"/>
      <c r="ABT30" s="56"/>
      <c r="ABU30" s="56"/>
      <c r="ABV30" s="56"/>
      <c r="ABW30" s="56"/>
      <c r="ABX30" s="56"/>
      <c r="ABY30" s="56"/>
      <c r="ABZ30" s="56"/>
      <c r="ACA30" s="56"/>
      <c r="ACB30" s="56"/>
      <c r="ACC30" s="56"/>
      <c r="ACD30" s="56"/>
      <c r="ACE30" s="56"/>
      <c r="ACF30" s="56"/>
      <c r="ACG30" s="56"/>
      <c r="ACH30" s="56"/>
      <c r="ACI30" s="56"/>
      <c r="ACJ30" s="56"/>
      <c r="ACK30" s="56"/>
      <c r="ACL30" s="56"/>
      <c r="ACM30" s="56"/>
      <c r="ACN30" s="56"/>
      <c r="ACO30" s="56"/>
      <c r="ACP30" s="56"/>
      <c r="ACQ30" s="56"/>
      <c r="ACR30" s="56"/>
      <c r="ACS30" s="56"/>
      <c r="ACT30" s="56"/>
      <c r="ACU30" s="56"/>
      <c r="ACV30" s="56"/>
      <c r="ACW30" s="56"/>
      <c r="ACX30" s="56"/>
      <c r="ACY30" s="56"/>
      <c r="ACZ30" s="56"/>
      <c r="ADA30" s="56"/>
      <c r="ADB30" s="56"/>
      <c r="ADC30" s="56"/>
      <c r="ADD30" s="56"/>
      <c r="ADE30" s="56"/>
      <c r="ADF30" s="56"/>
      <c r="ADG30" s="56"/>
      <c r="ADH30" s="56"/>
      <c r="ADI30" s="56"/>
      <c r="ADJ30" s="56"/>
      <c r="ADK30" s="56"/>
      <c r="ADL30" s="56"/>
      <c r="ADM30" s="56"/>
      <c r="ADN30" s="56"/>
      <c r="ADO30" s="56"/>
      <c r="ADP30" s="56"/>
      <c r="ADQ30" s="56"/>
      <c r="ADR30" s="56"/>
      <c r="ADS30" s="56"/>
      <c r="ADT30" s="56"/>
      <c r="ADU30" s="56"/>
      <c r="ADV30" s="56"/>
      <c r="ADW30" s="56"/>
      <c r="ADX30" s="56"/>
      <c r="ADY30" s="56"/>
      <c r="ADZ30" s="56"/>
      <c r="AEA30" s="56"/>
      <c r="AEB30" s="56"/>
      <c r="AEC30" s="56"/>
      <c r="AED30" s="56"/>
      <c r="AEE30" s="56"/>
      <c r="AEF30" s="56"/>
      <c r="AEG30" s="56"/>
      <c r="AEH30" s="56"/>
      <c r="AEI30" s="56"/>
      <c r="AEJ30" s="56"/>
      <c r="AEK30" s="56"/>
      <c r="AEL30" s="56"/>
      <c r="AEM30" s="56"/>
      <c r="AEN30" s="56"/>
      <c r="AEO30" s="56"/>
      <c r="AEP30" s="56"/>
      <c r="AEQ30" s="56"/>
      <c r="AER30" s="56"/>
      <c r="AES30" s="56"/>
      <c r="AET30" s="56"/>
      <c r="AEU30" s="56"/>
      <c r="AEV30" s="56"/>
      <c r="AEW30" s="56"/>
      <c r="AEX30" s="56"/>
      <c r="AEY30" s="56"/>
      <c r="AEZ30" s="56"/>
      <c r="AFA30" s="56"/>
      <c r="AFB30" s="56"/>
      <c r="AFC30" s="56"/>
      <c r="AFD30" s="56"/>
      <c r="AFE30" s="56"/>
      <c r="AFF30" s="56"/>
      <c r="AFG30" s="56"/>
      <c r="AFH30" s="56"/>
      <c r="AFI30" s="56"/>
      <c r="AFJ30" s="56"/>
      <c r="AFK30" s="56"/>
      <c r="AFL30" s="56"/>
      <c r="AFM30" s="56"/>
      <c r="AFN30" s="56"/>
      <c r="AFO30" s="56"/>
      <c r="AFP30" s="56"/>
      <c r="AFQ30" s="56"/>
      <c r="AFR30" s="56"/>
      <c r="AFS30" s="56"/>
      <c r="AFT30" s="56"/>
      <c r="AFU30" s="56"/>
      <c r="AFV30" s="56"/>
      <c r="AFW30" s="56"/>
      <c r="AFX30" s="56"/>
      <c r="AFY30" s="56"/>
      <c r="AFZ30" s="56"/>
      <c r="AGA30" s="56"/>
      <c r="AGB30" s="56"/>
      <c r="AGC30" s="56"/>
      <c r="AGD30" s="56"/>
      <c r="AGE30" s="56"/>
      <c r="AGF30" s="56"/>
      <c r="AGG30" s="56"/>
      <c r="AGH30" s="56"/>
      <c r="AGI30" s="56"/>
      <c r="AGJ30" s="56"/>
      <c r="AGK30" s="56"/>
      <c r="AGL30" s="56"/>
      <c r="AGM30" s="56"/>
      <c r="AGN30" s="56"/>
      <c r="AGO30" s="56"/>
      <c r="AGP30" s="56"/>
      <c r="AGQ30" s="56"/>
      <c r="AGR30" s="56"/>
      <c r="AGS30" s="56"/>
      <c r="AGT30" s="56"/>
      <c r="AGU30" s="56"/>
      <c r="AGV30" s="56"/>
      <c r="AGW30" s="56"/>
      <c r="AGX30" s="56"/>
      <c r="AGY30" s="56"/>
      <c r="AGZ30" s="56"/>
      <c r="AHA30" s="56"/>
      <c r="AHB30" s="56"/>
      <c r="AHC30" s="56"/>
      <c r="AHD30" s="56"/>
      <c r="AHE30" s="56"/>
      <c r="AHF30" s="56"/>
      <c r="AHG30" s="56"/>
      <c r="AHH30" s="56"/>
      <c r="AHI30" s="56"/>
      <c r="AHJ30" s="56"/>
      <c r="AHK30" s="56"/>
      <c r="AHL30" s="56"/>
      <c r="AHM30" s="56"/>
      <c r="AHN30" s="56"/>
      <c r="AHO30" s="56"/>
      <c r="AHP30" s="56"/>
      <c r="AHQ30" s="56"/>
      <c r="AHR30" s="56"/>
      <c r="AHS30" s="56"/>
      <c r="AHT30" s="56"/>
      <c r="AHU30" s="56"/>
      <c r="AHV30" s="56"/>
      <c r="AHW30" s="56"/>
      <c r="AHX30" s="56"/>
      <c r="AHY30" s="56"/>
      <c r="AHZ30" s="56"/>
      <c r="AIA30" s="56"/>
      <c r="AIB30" s="56"/>
      <c r="AIC30" s="56"/>
      <c r="AID30" s="56"/>
      <c r="AIE30" s="56"/>
      <c r="AIF30" s="56"/>
      <c r="AIG30" s="56"/>
      <c r="AIH30" s="56"/>
      <c r="AII30" s="56"/>
      <c r="AIJ30" s="56"/>
      <c r="AIK30" s="56"/>
      <c r="AIL30" s="56"/>
      <c r="AIM30" s="56"/>
      <c r="AIN30" s="56"/>
      <c r="AIO30" s="56"/>
      <c r="AIP30" s="56"/>
      <c r="AIQ30" s="56"/>
      <c r="AIR30" s="56"/>
      <c r="AIS30" s="56"/>
      <c r="AIT30" s="56"/>
      <c r="AIU30" s="56"/>
      <c r="AIV30" s="56"/>
      <c r="AIW30" s="56"/>
      <c r="AIX30" s="56"/>
      <c r="AIY30" s="56"/>
      <c r="AIZ30" s="56"/>
      <c r="AJA30" s="56"/>
      <c r="AJB30" s="56"/>
      <c r="AJC30" s="56"/>
      <c r="AJD30" s="56"/>
      <c r="AJE30" s="56"/>
      <c r="AJF30" s="56"/>
      <c r="AJG30" s="56"/>
      <c r="AJH30" s="56"/>
      <c r="AJI30" s="56"/>
      <c r="AJJ30" s="56"/>
      <c r="AJK30" s="56"/>
      <c r="AJL30" s="56"/>
      <c r="AJM30" s="56"/>
      <c r="AJN30" s="56"/>
      <c r="AJO30" s="56"/>
      <c r="AJP30" s="56"/>
      <c r="AJQ30" s="56"/>
      <c r="AJR30" s="56"/>
      <c r="AJS30" s="56"/>
      <c r="AJT30" s="56"/>
      <c r="AJU30" s="56"/>
      <c r="AJV30" s="56"/>
      <c r="AJW30" s="56"/>
      <c r="AJX30" s="56"/>
      <c r="AJY30" s="56"/>
      <c r="AJZ30" s="56"/>
      <c r="AKA30" s="56"/>
      <c r="AKB30" s="56"/>
      <c r="AKC30" s="56"/>
      <c r="AKD30" s="56"/>
      <c r="AKE30" s="56"/>
      <c r="AKF30" s="56"/>
      <c r="AKG30" s="56"/>
      <c r="AKH30" s="56"/>
      <c r="AKI30" s="56"/>
      <c r="AKJ30" s="56"/>
      <c r="AKK30" s="56"/>
      <c r="AKL30" s="56"/>
      <c r="AKM30" s="56"/>
      <c r="AKN30" s="56"/>
      <c r="AKO30" s="56"/>
      <c r="AKP30" s="56"/>
      <c r="AKQ30" s="56"/>
      <c r="AKR30" s="56"/>
      <c r="AKS30" s="56"/>
      <c r="AKT30" s="56"/>
      <c r="AKU30" s="56"/>
      <c r="AKV30" s="56"/>
      <c r="AKW30" s="56"/>
      <c r="AKX30" s="56"/>
      <c r="AKY30" s="56"/>
      <c r="AKZ30" s="56"/>
      <c r="ALA30" s="56"/>
      <c r="ALB30" s="56"/>
      <c r="ALC30" s="56"/>
      <c r="ALD30" s="56"/>
      <c r="ALE30" s="56"/>
      <c r="ALF30" s="56"/>
      <c r="ALG30" s="56"/>
      <c r="ALH30" s="56"/>
      <c r="ALI30" s="56"/>
      <c r="ALJ30" s="56"/>
      <c r="ALK30" s="56"/>
      <c r="ALL30" s="56"/>
      <c r="ALM30" s="56"/>
      <c r="ALN30" s="56"/>
      <c r="ALO30" s="56"/>
      <c r="ALP30" s="56"/>
      <c r="ALQ30" s="56"/>
      <c r="ALR30" s="56"/>
      <c r="ALS30" s="56"/>
      <c r="ALT30" s="56"/>
      <c r="ALU30" s="56"/>
      <c r="ALV30" s="56"/>
      <c r="ALW30" s="56"/>
      <c r="ALX30" s="56"/>
      <c r="ALY30" s="56"/>
      <c r="ALZ30" s="56"/>
      <c r="AMA30" s="56"/>
      <c r="AMB30" s="56"/>
      <c r="AMC30" s="56"/>
      <c r="AMD30" s="56"/>
      <c r="AME30" s="56"/>
      <c r="AMF30" s="56"/>
      <c r="AMG30" s="56"/>
      <c r="AMH30" s="56"/>
    </row>
    <row r="31" spans="1:1022" customFormat="1" ht="12.75" customHeight="1">
      <c r="A31" s="1">
        <v>29</v>
      </c>
      <c r="B31" s="1" t="s">
        <v>73</v>
      </c>
      <c r="C31" s="58" t="s">
        <v>42</v>
      </c>
      <c r="D31" s="61">
        <v>44472</v>
      </c>
      <c r="E31" s="63">
        <f t="shared" si="27"/>
        <v>174.54000000000002</v>
      </c>
      <c r="F31" s="37" t="str">
        <f t="shared" si="28"/>
        <v>PRONKS</v>
      </c>
      <c r="G31" s="65" t="s">
        <v>50</v>
      </c>
      <c r="H31" s="58">
        <v>47.5</v>
      </c>
      <c r="I31" s="58">
        <v>91.2</v>
      </c>
      <c r="J31" s="58">
        <v>89.7</v>
      </c>
      <c r="K31" s="67">
        <f t="shared" si="29"/>
        <v>45.23</v>
      </c>
      <c r="L31" s="58">
        <v>35.6</v>
      </c>
      <c r="M31" s="58">
        <v>29.6</v>
      </c>
      <c r="N31" s="69">
        <f t="shared" si="30"/>
        <v>8.15</v>
      </c>
      <c r="O31" s="58">
        <v>38.5</v>
      </c>
      <c r="P31" s="58">
        <v>36.700000000000003</v>
      </c>
      <c r="Q31" s="69">
        <f t="shared" si="31"/>
        <v>9.4</v>
      </c>
      <c r="R31" s="58">
        <v>23</v>
      </c>
      <c r="S31" s="58">
        <v>22.8</v>
      </c>
      <c r="T31" s="69">
        <f t="shared" si="32"/>
        <v>22.9</v>
      </c>
      <c r="U31" s="58">
        <v>15.8</v>
      </c>
      <c r="V31" s="58">
        <v>16.600000000000001</v>
      </c>
      <c r="W31" s="69">
        <f t="shared" si="33"/>
        <v>32.400000000000006</v>
      </c>
      <c r="X31" s="58">
        <v>13.8</v>
      </c>
      <c r="Y31" s="58">
        <v>14.3</v>
      </c>
      <c r="Z31" s="69">
        <f t="shared" si="34"/>
        <v>28.1</v>
      </c>
      <c r="AA31" s="71">
        <v>6.38</v>
      </c>
      <c r="AB31" s="71">
        <v>0.7</v>
      </c>
      <c r="AC31" s="58">
        <f t="shared" si="35"/>
        <v>5.68</v>
      </c>
      <c r="AD31" s="69">
        <f t="shared" si="36"/>
        <v>11.36</v>
      </c>
      <c r="AE31" s="58">
        <v>4</v>
      </c>
      <c r="AF31" s="58">
        <v>5</v>
      </c>
      <c r="AG31" s="69">
        <f t="shared" si="37"/>
        <v>9</v>
      </c>
      <c r="AH31" s="58">
        <v>70.5</v>
      </c>
      <c r="AI31" s="73">
        <f t="shared" si="38"/>
        <v>77.943615257048094</v>
      </c>
      <c r="AJ31" s="58">
        <v>2</v>
      </c>
      <c r="AK31" s="58">
        <v>1</v>
      </c>
      <c r="AL31" s="58">
        <v>2</v>
      </c>
      <c r="AM31" s="58">
        <v>2</v>
      </c>
      <c r="AN31" s="58">
        <v>1.5</v>
      </c>
      <c r="AO31" s="58">
        <v>0</v>
      </c>
      <c r="AP31" s="75">
        <v>0.5</v>
      </c>
      <c r="AQ31" s="77">
        <f t="shared" si="39"/>
        <v>174.54000000000002</v>
      </c>
      <c r="AR31" s="79" t="s">
        <v>51</v>
      </c>
      <c r="AS31" s="81" t="str">
        <f t="shared" si="12"/>
        <v>Kallas, Mikk</v>
      </c>
      <c r="AT31" s="81" t="str">
        <f t="shared" si="13"/>
        <v>Leluselja</v>
      </c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  <c r="AAA31" s="56"/>
      <c r="AAB31" s="56"/>
      <c r="AAC31" s="56"/>
      <c r="AAD31" s="56"/>
      <c r="AAE31" s="56"/>
      <c r="AAF31" s="56"/>
      <c r="AAG31" s="56"/>
      <c r="AAH31" s="56"/>
      <c r="AAI31" s="56"/>
      <c r="AAJ31" s="56"/>
      <c r="AAK31" s="56"/>
      <c r="AAL31" s="56"/>
      <c r="AAM31" s="56"/>
      <c r="AAN31" s="56"/>
      <c r="AAO31" s="56"/>
      <c r="AAP31" s="56"/>
      <c r="AAQ31" s="56"/>
      <c r="AAR31" s="56"/>
      <c r="AAS31" s="56"/>
      <c r="AAT31" s="56"/>
      <c r="AAU31" s="56"/>
      <c r="AAV31" s="56"/>
      <c r="AAW31" s="56"/>
      <c r="AAX31" s="56"/>
      <c r="AAY31" s="56"/>
      <c r="AAZ31" s="56"/>
      <c r="ABA31" s="56"/>
      <c r="ABB31" s="56"/>
      <c r="ABC31" s="56"/>
      <c r="ABD31" s="56"/>
      <c r="ABE31" s="56"/>
      <c r="ABF31" s="56"/>
      <c r="ABG31" s="56"/>
      <c r="ABH31" s="56"/>
      <c r="ABI31" s="56"/>
      <c r="ABJ31" s="56"/>
      <c r="ABK31" s="56"/>
      <c r="ABL31" s="56"/>
      <c r="ABM31" s="56"/>
      <c r="ABN31" s="56"/>
      <c r="ABO31" s="56"/>
      <c r="ABP31" s="56"/>
      <c r="ABQ31" s="56"/>
      <c r="ABR31" s="56"/>
      <c r="ABS31" s="56"/>
      <c r="ABT31" s="56"/>
      <c r="ABU31" s="56"/>
      <c r="ABV31" s="56"/>
      <c r="ABW31" s="56"/>
      <c r="ABX31" s="56"/>
      <c r="ABY31" s="56"/>
      <c r="ABZ31" s="56"/>
      <c r="ACA31" s="56"/>
      <c r="ACB31" s="56"/>
      <c r="ACC31" s="56"/>
      <c r="ACD31" s="56"/>
      <c r="ACE31" s="56"/>
      <c r="ACF31" s="56"/>
      <c r="ACG31" s="56"/>
      <c r="ACH31" s="56"/>
      <c r="ACI31" s="56"/>
      <c r="ACJ31" s="56"/>
      <c r="ACK31" s="56"/>
      <c r="ACL31" s="56"/>
      <c r="ACM31" s="56"/>
      <c r="ACN31" s="56"/>
      <c r="ACO31" s="56"/>
      <c r="ACP31" s="56"/>
      <c r="ACQ31" s="56"/>
      <c r="ACR31" s="56"/>
      <c r="ACS31" s="56"/>
      <c r="ACT31" s="56"/>
      <c r="ACU31" s="56"/>
      <c r="ACV31" s="56"/>
      <c r="ACW31" s="56"/>
      <c r="ACX31" s="56"/>
      <c r="ACY31" s="56"/>
      <c r="ACZ31" s="56"/>
      <c r="ADA31" s="56"/>
      <c r="ADB31" s="56"/>
      <c r="ADC31" s="56"/>
      <c r="ADD31" s="56"/>
      <c r="ADE31" s="56"/>
      <c r="ADF31" s="56"/>
      <c r="ADG31" s="56"/>
      <c r="ADH31" s="56"/>
      <c r="ADI31" s="56"/>
      <c r="ADJ31" s="56"/>
      <c r="ADK31" s="56"/>
      <c r="ADL31" s="56"/>
      <c r="ADM31" s="56"/>
      <c r="ADN31" s="56"/>
      <c r="ADO31" s="56"/>
      <c r="ADP31" s="56"/>
      <c r="ADQ31" s="56"/>
      <c r="ADR31" s="56"/>
      <c r="ADS31" s="56"/>
      <c r="ADT31" s="56"/>
      <c r="ADU31" s="56"/>
      <c r="ADV31" s="56"/>
      <c r="ADW31" s="56"/>
      <c r="ADX31" s="56"/>
      <c r="ADY31" s="56"/>
      <c r="ADZ31" s="56"/>
      <c r="AEA31" s="56"/>
      <c r="AEB31" s="56"/>
      <c r="AEC31" s="56"/>
      <c r="AED31" s="56"/>
      <c r="AEE31" s="56"/>
      <c r="AEF31" s="56"/>
      <c r="AEG31" s="56"/>
      <c r="AEH31" s="56"/>
      <c r="AEI31" s="56"/>
      <c r="AEJ31" s="56"/>
      <c r="AEK31" s="56"/>
      <c r="AEL31" s="56"/>
      <c r="AEM31" s="56"/>
      <c r="AEN31" s="56"/>
      <c r="AEO31" s="56"/>
      <c r="AEP31" s="56"/>
      <c r="AEQ31" s="56"/>
      <c r="AER31" s="56"/>
      <c r="AES31" s="56"/>
      <c r="AET31" s="56"/>
      <c r="AEU31" s="56"/>
      <c r="AEV31" s="56"/>
      <c r="AEW31" s="56"/>
      <c r="AEX31" s="56"/>
      <c r="AEY31" s="56"/>
      <c r="AEZ31" s="56"/>
      <c r="AFA31" s="56"/>
      <c r="AFB31" s="56"/>
      <c r="AFC31" s="56"/>
      <c r="AFD31" s="56"/>
      <c r="AFE31" s="56"/>
      <c r="AFF31" s="56"/>
      <c r="AFG31" s="56"/>
      <c r="AFH31" s="56"/>
      <c r="AFI31" s="56"/>
      <c r="AFJ31" s="56"/>
      <c r="AFK31" s="56"/>
      <c r="AFL31" s="56"/>
      <c r="AFM31" s="56"/>
      <c r="AFN31" s="56"/>
      <c r="AFO31" s="56"/>
      <c r="AFP31" s="56"/>
      <c r="AFQ31" s="56"/>
      <c r="AFR31" s="56"/>
      <c r="AFS31" s="56"/>
      <c r="AFT31" s="56"/>
      <c r="AFU31" s="56"/>
      <c r="AFV31" s="56"/>
      <c r="AFW31" s="56"/>
      <c r="AFX31" s="56"/>
      <c r="AFY31" s="56"/>
      <c r="AFZ31" s="56"/>
      <c r="AGA31" s="56"/>
      <c r="AGB31" s="56"/>
      <c r="AGC31" s="56"/>
      <c r="AGD31" s="56"/>
      <c r="AGE31" s="56"/>
      <c r="AGF31" s="56"/>
      <c r="AGG31" s="56"/>
      <c r="AGH31" s="56"/>
      <c r="AGI31" s="56"/>
      <c r="AGJ31" s="56"/>
      <c r="AGK31" s="56"/>
      <c r="AGL31" s="56"/>
      <c r="AGM31" s="56"/>
      <c r="AGN31" s="56"/>
      <c r="AGO31" s="56"/>
      <c r="AGP31" s="56"/>
      <c r="AGQ31" s="56"/>
      <c r="AGR31" s="56"/>
      <c r="AGS31" s="56"/>
      <c r="AGT31" s="56"/>
      <c r="AGU31" s="56"/>
      <c r="AGV31" s="56"/>
      <c r="AGW31" s="56"/>
      <c r="AGX31" s="56"/>
      <c r="AGY31" s="56"/>
      <c r="AGZ31" s="56"/>
      <c r="AHA31" s="56"/>
      <c r="AHB31" s="56"/>
      <c r="AHC31" s="56"/>
      <c r="AHD31" s="56"/>
      <c r="AHE31" s="56"/>
      <c r="AHF31" s="56"/>
      <c r="AHG31" s="56"/>
      <c r="AHH31" s="56"/>
      <c r="AHI31" s="56"/>
      <c r="AHJ31" s="56"/>
      <c r="AHK31" s="56"/>
      <c r="AHL31" s="56"/>
      <c r="AHM31" s="56"/>
      <c r="AHN31" s="56"/>
      <c r="AHO31" s="56"/>
      <c r="AHP31" s="56"/>
      <c r="AHQ31" s="56"/>
      <c r="AHR31" s="56"/>
      <c r="AHS31" s="56"/>
      <c r="AHT31" s="56"/>
      <c r="AHU31" s="56"/>
      <c r="AHV31" s="56"/>
      <c r="AHW31" s="56"/>
      <c r="AHX31" s="56"/>
      <c r="AHY31" s="56"/>
      <c r="AHZ31" s="56"/>
      <c r="AIA31" s="56"/>
      <c r="AIB31" s="56"/>
      <c r="AIC31" s="56"/>
      <c r="AID31" s="56"/>
      <c r="AIE31" s="56"/>
      <c r="AIF31" s="56"/>
      <c r="AIG31" s="56"/>
      <c r="AIH31" s="56"/>
      <c r="AII31" s="56"/>
      <c r="AIJ31" s="56"/>
      <c r="AIK31" s="56"/>
      <c r="AIL31" s="56"/>
      <c r="AIM31" s="56"/>
      <c r="AIN31" s="56"/>
      <c r="AIO31" s="56"/>
      <c r="AIP31" s="56"/>
      <c r="AIQ31" s="56"/>
      <c r="AIR31" s="56"/>
      <c r="AIS31" s="56"/>
      <c r="AIT31" s="56"/>
      <c r="AIU31" s="56"/>
      <c r="AIV31" s="56"/>
      <c r="AIW31" s="56"/>
      <c r="AIX31" s="56"/>
      <c r="AIY31" s="56"/>
      <c r="AIZ31" s="56"/>
      <c r="AJA31" s="56"/>
      <c r="AJB31" s="56"/>
      <c r="AJC31" s="56"/>
      <c r="AJD31" s="56"/>
      <c r="AJE31" s="56"/>
      <c r="AJF31" s="56"/>
      <c r="AJG31" s="56"/>
      <c r="AJH31" s="56"/>
      <c r="AJI31" s="56"/>
      <c r="AJJ31" s="56"/>
      <c r="AJK31" s="56"/>
      <c r="AJL31" s="56"/>
      <c r="AJM31" s="56"/>
      <c r="AJN31" s="56"/>
      <c r="AJO31" s="56"/>
      <c r="AJP31" s="56"/>
      <c r="AJQ31" s="56"/>
      <c r="AJR31" s="56"/>
      <c r="AJS31" s="56"/>
      <c r="AJT31" s="56"/>
      <c r="AJU31" s="56"/>
      <c r="AJV31" s="56"/>
      <c r="AJW31" s="56"/>
      <c r="AJX31" s="56"/>
      <c r="AJY31" s="56"/>
      <c r="AJZ31" s="56"/>
      <c r="AKA31" s="56"/>
      <c r="AKB31" s="56"/>
      <c r="AKC31" s="56"/>
      <c r="AKD31" s="56"/>
      <c r="AKE31" s="56"/>
      <c r="AKF31" s="56"/>
      <c r="AKG31" s="56"/>
      <c r="AKH31" s="56"/>
      <c r="AKI31" s="56"/>
      <c r="AKJ31" s="56"/>
      <c r="AKK31" s="56"/>
      <c r="AKL31" s="56"/>
      <c r="AKM31" s="56"/>
      <c r="AKN31" s="56"/>
      <c r="AKO31" s="56"/>
      <c r="AKP31" s="56"/>
      <c r="AKQ31" s="56"/>
      <c r="AKR31" s="56"/>
      <c r="AKS31" s="56"/>
      <c r="AKT31" s="56"/>
      <c r="AKU31" s="56"/>
      <c r="AKV31" s="56"/>
      <c r="AKW31" s="56"/>
      <c r="AKX31" s="56"/>
      <c r="AKY31" s="56"/>
      <c r="AKZ31" s="56"/>
      <c r="ALA31" s="56"/>
      <c r="ALB31" s="56"/>
      <c r="ALC31" s="56"/>
      <c r="ALD31" s="56"/>
      <c r="ALE31" s="56"/>
      <c r="ALF31" s="56"/>
      <c r="ALG31" s="56"/>
      <c r="ALH31" s="56"/>
      <c r="ALI31" s="56"/>
      <c r="ALJ31" s="56"/>
      <c r="ALK31" s="56"/>
      <c r="ALL31" s="56"/>
      <c r="ALM31" s="56"/>
      <c r="ALN31" s="56"/>
      <c r="ALO31" s="56"/>
      <c r="ALP31" s="56"/>
      <c r="ALQ31" s="56"/>
      <c r="ALR31" s="56"/>
      <c r="ALS31" s="56"/>
      <c r="ALT31" s="56"/>
      <c r="ALU31" s="56"/>
      <c r="ALV31" s="56"/>
      <c r="ALW31" s="56"/>
      <c r="ALX31" s="56"/>
      <c r="ALY31" s="56"/>
      <c r="ALZ31" s="56"/>
      <c r="AMA31" s="56"/>
      <c r="AMB31" s="56"/>
      <c r="AMC31" s="56"/>
      <c r="AMD31" s="56"/>
      <c r="AME31" s="56"/>
      <c r="AMF31" s="56"/>
      <c r="AMG31" s="56"/>
      <c r="AMH31" s="56"/>
    </row>
    <row r="32" spans="1:1022" customFormat="1" ht="12.75" customHeight="1">
      <c r="A32" s="1">
        <v>30</v>
      </c>
      <c r="B32" s="1" t="s">
        <v>64</v>
      </c>
      <c r="C32" s="58" t="s">
        <v>65</v>
      </c>
      <c r="D32" s="61">
        <v>44862</v>
      </c>
      <c r="E32" s="63">
        <f t="shared" si="27"/>
        <v>173.94</v>
      </c>
      <c r="F32" s="37" t="str">
        <f t="shared" si="28"/>
        <v>PRONKS</v>
      </c>
      <c r="G32" s="65" t="s">
        <v>59</v>
      </c>
      <c r="H32" s="58">
        <v>41.65</v>
      </c>
      <c r="I32" s="58">
        <v>81.099999999999994</v>
      </c>
      <c r="J32" s="58">
        <v>80</v>
      </c>
      <c r="K32" s="67">
        <f t="shared" si="29"/>
        <v>40.28</v>
      </c>
      <c r="L32" s="58">
        <v>32.5</v>
      </c>
      <c r="M32" s="58">
        <v>33.299999999999997</v>
      </c>
      <c r="N32" s="69">
        <f t="shared" si="30"/>
        <v>8.23</v>
      </c>
      <c r="O32" s="58">
        <v>32.4</v>
      </c>
      <c r="P32" s="58">
        <v>29</v>
      </c>
      <c r="Q32" s="69">
        <f t="shared" si="31"/>
        <v>7.68</v>
      </c>
      <c r="R32" s="58">
        <v>21.9</v>
      </c>
      <c r="S32" s="58">
        <v>22.4</v>
      </c>
      <c r="T32" s="69">
        <f t="shared" si="32"/>
        <v>22.15</v>
      </c>
      <c r="U32" s="58">
        <v>15.2</v>
      </c>
      <c r="V32" s="58">
        <v>14.8</v>
      </c>
      <c r="W32" s="69">
        <f t="shared" si="33"/>
        <v>30</v>
      </c>
      <c r="X32" s="58">
        <v>14.6</v>
      </c>
      <c r="Y32" s="58">
        <v>15.9</v>
      </c>
      <c r="Z32" s="69">
        <f t="shared" si="34"/>
        <v>30.5</v>
      </c>
      <c r="AA32" s="71">
        <v>5.5</v>
      </c>
      <c r="AB32" s="71">
        <v>0.7</v>
      </c>
      <c r="AC32" s="58">
        <f t="shared" si="35"/>
        <v>4.8</v>
      </c>
      <c r="AD32" s="69">
        <f t="shared" si="36"/>
        <v>9.6</v>
      </c>
      <c r="AE32" s="58">
        <v>6</v>
      </c>
      <c r="AF32" s="58">
        <v>6</v>
      </c>
      <c r="AG32" s="69">
        <f t="shared" si="37"/>
        <v>12</v>
      </c>
      <c r="AH32" s="58">
        <v>65.5</v>
      </c>
      <c r="AI32" s="73">
        <f t="shared" si="38"/>
        <v>81.315952824332712</v>
      </c>
      <c r="AJ32" s="58">
        <v>3</v>
      </c>
      <c r="AK32" s="58">
        <v>0</v>
      </c>
      <c r="AL32" s="58">
        <v>2</v>
      </c>
      <c r="AM32" s="58">
        <v>2</v>
      </c>
      <c r="AN32" s="58">
        <v>1</v>
      </c>
      <c r="AO32" s="58">
        <v>5.5</v>
      </c>
      <c r="AP32" s="75"/>
      <c r="AQ32" s="77">
        <f t="shared" si="39"/>
        <v>173.94</v>
      </c>
      <c r="AR32" s="79" t="s">
        <v>51</v>
      </c>
      <c r="AS32" s="81" t="str">
        <f t="shared" si="12"/>
        <v>Ala, Erki</v>
      </c>
      <c r="AT32" s="81" t="str">
        <f t="shared" si="13"/>
        <v>Kärdla</v>
      </c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</row>
    <row r="33" spans="1:1022" customFormat="1" ht="12.75" customHeight="1">
      <c r="A33" s="1">
        <v>31</v>
      </c>
      <c r="B33" s="1" t="s">
        <v>58</v>
      </c>
      <c r="C33" s="58" t="s">
        <v>57</v>
      </c>
      <c r="D33" s="61">
        <v>44512</v>
      </c>
      <c r="E33" s="63">
        <f t="shared" si="27"/>
        <v>173.13000000000002</v>
      </c>
      <c r="F33" s="37" t="str">
        <f t="shared" si="28"/>
        <v>PRONKS</v>
      </c>
      <c r="G33" s="65" t="s">
        <v>59</v>
      </c>
      <c r="H33" s="58">
        <v>42.94</v>
      </c>
      <c r="I33" s="58">
        <v>86.5</v>
      </c>
      <c r="J33" s="58">
        <v>85.5</v>
      </c>
      <c r="K33" s="67">
        <f t="shared" si="29"/>
        <v>43</v>
      </c>
      <c r="L33" s="58">
        <v>38.6</v>
      </c>
      <c r="M33" s="58">
        <v>33.5</v>
      </c>
      <c r="N33" s="69">
        <f t="shared" si="30"/>
        <v>9.01</v>
      </c>
      <c r="O33" s="58">
        <v>36.200000000000003</v>
      </c>
      <c r="P33" s="58">
        <v>30</v>
      </c>
      <c r="Q33" s="69">
        <f t="shared" si="31"/>
        <v>8.2799999999999994</v>
      </c>
      <c r="R33" s="58">
        <v>21.2</v>
      </c>
      <c r="S33" s="58">
        <v>21</v>
      </c>
      <c r="T33" s="69">
        <f t="shared" si="32"/>
        <v>21.1</v>
      </c>
      <c r="U33" s="58">
        <v>14.7</v>
      </c>
      <c r="V33" s="58">
        <v>13.9</v>
      </c>
      <c r="W33" s="69">
        <f t="shared" si="33"/>
        <v>28.6</v>
      </c>
      <c r="X33" s="58">
        <v>13.6</v>
      </c>
      <c r="Y33" s="58">
        <v>13.2</v>
      </c>
      <c r="Z33" s="69">
        <f t="shared" si="34"/>
        <v>26.799999999999997</v>
      </c>
      <c r="AA33" s="71">
        <v>6.12</v>
      </c>
      <c r="AB33" s="71">
        <v>0.7</v>
      </c>
      <c r="AC33" s="58">
        <f t="shared" si="35"/>
        <v>5.42</v>
      </c>
      <c r="AD33" s="69">
        <f t="shared" si="36"/>
        <v>10.84</v>
      </c>
      <c r="AE33" s="58">
        <v>7</v>
      </c>
      <c r="AF33" s="58">
        <v>6</v>
      </c>
      <c r="AG33" s="69">
        <f t="shared" si="37"/>
        <v>13</v>
      </c>
      <c r="AH33" s="58">
        <v>77.099999999999994</v>
      </c>
      <c r="AI33" s="73">
        <f t="shared" si="38"/>
        <v>89.651162790697668</v>
      </c>
      <c r="AJ33" s="58">
        <v>3</v>
      </c>
      <c r="AK33" s="58">
        <v>2</v>
      </c>
      <c r="AL33" s="58">
        <v>1</v>
      </c>
      <c r="AM33" s="58">
        <v>1</v>
      </c>
      <c r="AN33" s="58">
        <v>1.5</v>
      </c>
      <c r="AO33" s="58">
        <v>4.5</v>
      </c>
      <c r="AP33" s="75">
        <v>0.5</v>
      </c>
      <c r="AQ33" s="77">
        <f t="shared" si="39"/>
        <v>173.13000000000002</v>
      </c>
      <c r="AR33" s="79" t="s">
        <v>51</v>
      </c>
      <c r="AS33" s="81" t="str">
        <f t="shared" si="12"/>
        <v>Tisler, Deilor-Renato</v>
      </c>
      <c r="AT33" s="81" t="str">
        <f t="shared" si="13"/>
        <v>Suuremõisa</v>
      </c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</row>
    <row r="34" spans="1:1022" customFormat="1" ht="12.75" customHeight="1">
      <c r="A34" s="1">
        <v>32</v>
      </c>
      <c r="B34" s="59" t="s">
        <v>77</v>
      </c>
      <c r="C34" s="43" t="s">
        <v>55</v>
      </c>
      <c r="D34" s="44">
        <v>44856</v>
      </c>
      <c r="E34" s="45">
        <f t="shared" si="27"/>
        <v>170.82</v>
      </c>
      <c r="F34" s="37" t="str">
        <f t="shared" si="28"/>
        <v>PRONKS</v>
      </c>
      <c r="G34" s="46" t="s">
        <v>50</v>
      </c>
      <c r="H34" s="43">
        <v>45.4</v>
      </c>
      <c r="I34" s="43">
        <v>81.2</v>
      </c>
      <c r="J34" s="43">
        <v>83.4</v>
      </c>
      <c r="K34" s="47">
        <f t="shared" si="29"/>
        <v>41.15</v>
      </c>
      <c r="L34" s="43">
        <v>32.299999999999997</v>
      </c>
      <c r="M34" s="43">
        <v>38.200000000000003</v>
      </c>
      <c r="N34" s="48">
        <f t="shared" si="30"/>
        <v>8.81</v>
      </c>
      <c r="O34" s="43">
        <v>36.200000000000003</v>
      </c>
      <c r="P34" s="43">
        <v>29.8</v>
      </c>
      <c r="Q34" s="48">
        <f t="shared" si="31"/>
        <v>8.25</v>
      </c>
      <c r="R34" s="43">
        <v>21.6</v>
      </c>
      <c r="S34" s="43">
        <v>21.7</v>
      </c>
      <c r="T34" s="48">
        <f t="shared" si="32"/>
        <v>21.65</v>
      </c>
      <c r="U34" s="43">
        <v>13.7</v>
      </c>
      <c r="V34" s="43">
        <v>14</v>
      </c>
      <c r="W34" s="48">
        <f t="shared" si="33"/>
        <v>27.7</v>
      </c>
      <c r="X34" s="43">
        <v>12.2</v>
      </c>
      <c r="Y34" s="43">
        <v>13.2</v>
      </c>
      <c r="Z34" s="48">
        <f t="shared" si="34"/>
        <v>25.4</v>
      </c>
      <c r="AA34" s="49">
        <v>5.88</v>
      </c>
      <c r="AB34" s="49">
        <v>0.7</v>
      </c>
      <c r="AC34" s="43">
        <f t="shared" si="35"/>
        <v>5.18</v>
      </c>
      <c r="AD34" s="48">
        <f t="shared" si="36"/>
        <v>10.36</v>
      </c>
      <c r="AE34" s="43">
        <v>7</v>
      </c>
      <c r="AF34" s="43">
        <v>7</v>
      </c>
      <c r="AG34" s="48">
        <f t="shared" si="37"/>
        <v>14</v>
      </c>
      <c r="AH34" s="43">
        <v>61.5</v>
      </c>
      <c r="AI34" s="50">
        <f t="shared" si="38"/>
        <v>74.726609963547986</v>
      </c>
      <c r="AJ34" s="43">
        <v>2</v>
      </c>
      <c r="AK34" s="43">
        <v>1</v>
      </c>
      <c r="AL34" s="43">
        <v>1.5</v>
      </c>
      <c r="AM34" s="43">
        <v>1</v>
      </c>
      <c r="AN34" s="43">
        <v>2</v>
      </c>
      <c r="AO34" s="43">
        <v>6.5</v>
      </c>
      <c r="AP34" s="51">
        <v>0.5</v>
      </c>
      <c r="AQ34" s="52">
        <f t="shared" si="39"/>
        <v>170.82</v>
      </c>
      <c r="AR34" s="53" t="s">
        <v>51</v>
      </c>
      <c r="AS34" s="54" t="str">
        <f t="shared" si="12"/>
        <v>Sadul, Meelis</v>
      </c>
      <c r="AT34" s="54" t="str">
        <f t="shared" si="13"/>
        <v>Emmaste</v>
      </c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  <c r="VM34" s="56"/>
      <c r="VN34" s="56"/>
      <c r="VO34" s="56"/>
      <c r="VP34" s="56"/>
      <c r="VQ34" s="56"/>
      <c r="VR34" s="56"/>
      <c r="VS34" s="56"/>
      <c r="VT34" s="56"/>
      <c r="VU34" s="56"/>
      <c r="VV34" s="56"/>
      <c r="VW34" s="56"/>
      <c r="VX34" s="56"/>
      <c r="VY34" s="56"/>
      <c r="VZ34" s="56"/>
      <c r="WA34" s="56"/>
      <c r="WB34" s="56"/>
      <c r="WC34" s="56"/>
      <c r="WD34" s="56"/>
      <c r="WE34" s="56"/>
      <c r="WF34" s="56"/>
      <c r="WG34" s="56"/>
      <c r="WH34" s="56"/>
      <c r="WI34" s="56"/>
      <c r="WJ34" s="56"/>
      <c r="WK34" s="56"/>
      <c r="WL34" s="56"/>
      <c r="WM34" s="56"/>
      <c r="WN34" s="56"/>
      <c r="WO34" s="56"/>
      <c r="WP34" s="56"/>
      <c r="WQ34" s="56"/>
      <c r="WR34" s="56"/>
      <c r="WS34" s="56"/>
      <c r="WT34" s="56"/>
      <c r="WU34" s="56"/>
      <c r="WV34" s="56"/>
      <c r="WW34" s="56"/>
      <c r="WX34" s="56"/>
      <c r="WY34" s="56"/>
      <c r="WZ34" s="56"/>
      <c r="XA34" s="56"/>
      <c r="XB34" s="56"/>
      <c r="XC34" s="56"/>
      <c r="XD34" s="56"/>
      <c r="XE34" s="56"/>
      <c r="XF34" s="56"/>
      <c r="XG34" s="56"/>
      <c r="XH34" s="56"/>
      <c r="XI34" s="56"/>
      <c r="XJ34" s="56"/>
      <c r="XK34" s="56"/>
      <c r="XL34" s="56"/>
      <c r="XM34" s="56"/>
      <c r="XN34" s="56"/>
      <c r="XO34" s="56"/>
      <c r="XP34" s="56"/>
      <c r="XQ34" s="56"/>
      <c r="XR34" s="56"/>
      <c r="XS34" s="56"/>
      <c r="XT34" s="56"/>
      <c r="XU34" s="56"/>
      <c r="XV34" s="56"/>
      <c r="XW34" s="56"/>
      <c r="XX34" s="56"/>
      <c r="XY34" s="56"/>
      <c r="XZ34" s="56"/>
      <c r="YA34" s="56"/>
      <c r="YB34" s="56"/>
      <c r="YC34" s="56"/>
      <c r="YD34" s="56"/>
      <c r="YE34" s="56"/>
      <c r="YF34" s="56"/>
      <c r="YG34" s="56"/>
      <c r="YH34" s="56"/>
      <c r="YI34" s="56"/>
      <c r="YJ34" s="56"/>
      <c r="YK34" s="56"/>
      <c r="YL34" s="56"/>
      <c r="YM34" s="56"/>
      <c r="YN34" s="56"/>
      <c r="YO34" s="56"/>
      <c r="YP34" s="56"/>
      <c r="YQ34" s="56"/>
      <c r="YR34" s="56"/>
      <c r="YS34" s="56"/>
      <c r="YT34" s="56"/>
      <c r="YU34" s="56"/>
      <c r="YV34" s="56"/>
      <c r="YW34" s="56"/>
      <c r="YX34" s="56"/>
      <c r="YY34" s="56"/>
      <c r="YZ34" s="56"/>
      <c r="ZA34" s="56"/>
      <c r="ZB34" s="56"/>
      <c r="ZC34" s="56"/>
      <c r="ZD34" s="56"/>
      <c r="ZE34" s="56"/>
      <c r="ZF34" s="56"/>
      <c r="ZG34" s="56"/>
      <c r="ZH34" s="56"/>
      <c r="ZI34" s="56"/>
      <c r="ZJ34" s="56"/>
      <c r="ZK34" s="56"/>
      <c r="ZL34" s="56"/>
      <c r="ZM34" s="56"/>
      <c r="ZN34" s="56"/>
      <c r="ZO34" s="56"/>
      <c r="ZP34" s="56"/>
      <c r="ZQ34" s="56"/>
      <c r="ZR34" s="56"/>
      <c r="ZS34" s="56"/>
      <c r="ZT34" s="56"/>
      <c r="ZU34" s="56"/>
      <c r="ZV34" s="56"/>
      <c r="ZW34" s="56"/>
      <c r="ZX34" s="56"/>
      <c r="ZY34" s="56"/>
      <c r="ZZ34" s="56"/>
      <c r="AAA34" s="56"/>
      <c r="AAB34" s="56"/>
      <c r="AAC34" s="56"/>
      <c r="AAD34" s="56"/>
      <c r="AAE34" s="56"/>
      <c r="AAF34" s="56"/>
      <c r="AAG34" s="56"/>
      <c r="AAH34" s="56"/>
      <c r="AAI34" s="56"/>
      <c r="AAJ34" s="56"/>
      <c r="AAK34" s="56"/>
      <c r="AAL34" s="56"/>
      <c r="AAM34" s="56"/>
      <c r="AAN34" s="56"/>
      <c r="AAO34" s="56"/>
      <c r="AAP34" s="56"/>
      <c r="AAQ34" s="56"/>
      <c r="AAR34" s="56"/>
      <c r="AAS34" s="56"/>
      <c r="AAT34" s="56"/>
      <c r="AAU34" s="56"/>
      <c r="AAV34" s="56"/>
      <c r="AAW34" s="56"/>
      <c r="AAX34" s="56"/>
      <c r="AAY34" s="56"/>
      <c r="AAZ34" s="56"/>
      <c r="ABA34" s="56"/>
      <c r="ABB34" s="56"/>
      <c r="ABC34" s="56"/>
      <c r="ABD34" s="56"/>
      <c r="ABE34" s="56"/>
      <c r="ABF34" s="56"/>
      <c r="ABG34" s="56"/>
      <c r="ABH34" s="56"/>
      <c r="ABI34" s="56"/>
      <c r="ABJ34" s="56"/>
      <c r="ABK34" s="56"/>
      <c r="ABL34" s="56"/>
      <c r="ABM34" s="56"/>
      <c r="ABN34" s="56"/>
      <c r="ABO34" s="56"/>
      <c r="ABP34" s="56"/>
      <c r="ABQ34" s="56"/>
      <c r="ABR34" s="56"/>
      <c r="ABS34" s="56"/>
      <c r="ABT34" s="56"/>
      <c r="ABU34" s="56"/>
      <c r="ABV34" s="56"/>
      <c r="ABW34" s="56"/>
      <c r="ABX34" s="56"/>
      <c r="ABY34" s="56"/>
      <c r="ABZ34" s="56"/>
      <c r="ACA34" s="56"/>
      <c r="ACB34" s="56"/>
      <c r="ACC34" s="56"/>
      <c r="ACD34" s="56"/>
      <c r="ACE34" s="56"/>
      <c r="ACF34" s="56"/>
      <c r="ACG34" s="56"/>
      <c r="ACH34" s="56"/>
      <c r="ACI34" s="56"/>
      <c r="ACJ34" s="56"/>
      <c r="ACK34" s="56"/>
      <c r="ACL34" s="56"/>
      <c r="ACM34" s="56"/>
      <c r="ACN34" s="56"/>
      <c r="ACO34" s="56"/>
      <c r="ACP34" s="56"/>
      <c r="ACQ34" s="56"/>
      <c r="ACR34" s="56"/>
      <c r="ACS34" s="56"/>
      <c r="ACT34" s="56"/>
      <c r="ACU34" s="56"/>
      <c r="ACV34" s="56"/>
      <c r="ACW34" s="56"/>
      <c r="ACX34" s="56"/>
      <c r="ACY34" s="56"/>
      <c r="ACZ34" s="56"/>
      <c r="ADA34" s="56"/>
      <c r="ADB34" s="56"/>
      <c r="ADC34" s="56"/>
      <c r="ADD34" s="56"/>
      <c r="ADE34" s="56"/>
      <c r="ADF34" s="56"/>
      <c r="ADG34" s="56"/>
      <c r="ADH34" s="56"/>
      <c r="ADI34" s="56"/>
      <c r="ADJ34" s="56"/>
      <c r="ADK34" s="56"/>
      <c r="ADL34" s="56"/>
      <c r="ADM34" s="56"/>
      <c r="ADN34" s="56"/>
      <c r="ADO34" s="56"/>
      <c r="ADP34" s="56"/>
      <c r="ADQ34" s="56"/>
      <c r="ADR34" s="56"/>
      <c r="ADS34" s="56"/>
      <c r="ADT34" s="56"/>
      <c r="ADU34" s="56"/>
      <c r="ADV34" s="56"/>
      <c r="ADW34" s="56"/>
      <c r="ADX34" s="56"/>
      <c r="ADY34" s="56"/>
      <c r="ADZ34" s="56"/>
      <c r="AEA34" s="56"/>
      <c r="AEB34" s="56"/>
      <c r="AEC34" s="56"/>
      <c r="AED34" s="56"/>
      <c r="AEE34" s="56"/>
      <c r="AEF34" s="56"/>
      <c r="AEG34" s="56"/>
      <c r="AEH34" s="56"/>
      <c r="AEI34" s="56"/>
      <c r="AEJ34" s="56"/>
      <c r="AEK34" s="56"/>
      <c r="AEL34" s="56"/>
      <c r="AEM34" s="56"/>
      <c r="AEN34" s="56"/>
      <c r="AEO34" s="56"/>
      <c r="AEP34" s="56"/>
      <c r="AEQ34" s="56"/>
      <c r="AER34" s="56"/>
      <c r="AES34" s="56"/>
      <c r="AET34" s="56"/>
      <c r="AEU34" s="56"/>
      <c r="AEV34" s="56"/>
      <c r="AEW34" s="56"/>
      <c r="AEX34" s="56"/>
      <c r="AEY34" s="56"/>
      <c r="AEZ34" s="56"/>
      <c r="AFA34" s="56"/>
      <c r="AFB34" s="56"/>
      <c r="AFC34" s="56"/>
      <c r="AFD34" s="56"/>
      <c r="AFE34" s="56"/>
      <c r="AFF34" s="56"/>
      <c r="AFG34" s="56"/>
      <c r="AFH34" s="56"/>
      <c r="AFI34" s="56"/>
      <c r="AFJ34" s="56"/>
      <c r="AFK34" s="56"/>
      <c r="AFL34" s="56"/>
      <c r="AFM34" s="56"/>
      <c r="AFN34" s="56"/>
      <c r="AFO34" s="56"/>
      <c r="AFP34" s="56"/>
      <c r="AFQ34" s="56"/>
      <c r="AFR34" s="56"/>
      <c r="AFS34" s="56"/>
      <c r="AFT34" s="56"/>
      <c r="AFU34" s="56"/>
      <c r="AFV34" s="56"/>
      <c r="AFW34" s="56"/>
      <c r="AFX34" s="56"/>
      <c r="AFY34" s="56"/>
      <c r="AFZ34" s="56"/>
      <c r="AGA34" s="56"/>
      <c r="AGB34" s="56"/>
      <c r="AGC34" s="56"/>
      <c r="AGD34" s="56"/>
      <c r="AGE34" s="56"/>
      <c r="AGF34" s="56"/>
      <c r="AGG34" s="56"/>
      <c r="AGH34" s="56"/>
      <c r="AGI34" s="56"/>
      <c r="AGJ34" s="56"/>
      <c r="AGK34" s="56"/>
      <c r="AGL34" s="56"/>
      <c r="AGM34" s="56"/>
      <c r="AGN34" s="56"/>
      <c r="AGO34" s="56"/>
      <c r="AGP34" s="56"/>
      <c r="AGQ34" s="56"/>
      <c r="AGR34" s="56"/>
      <c r="AGS34" s="56"/>
      <c r="AGT34" s="56"/>
      <c r="AGU34" s="56"/>
      <c r="AGV34" s="56"/>
      <c r="AGW34" s="56"/>
      <c r="AGX34" s="56"/>
      <c r="AGY34" s="56"/>
      <c r="AGZ34" s="56"/>
      <c r="AHA34" s="56"/>
      <c r="AHB34" s="56"/>
      <c r="AHC34" s="56"/>
      <c r="AHD34" s="56"/>
      <c r="AHE34" s="56"/>
      <c r="AHF34" s="56"/>
      <c r="AHG34" s="56"/>
      <c r="AHH34" s="56"/>
      <c r="AHI34" s="56"/>
      <c r="AHJ34" s="56"/>
      <c r="AHK34" s="56"/>
      <c r="AHL34" s="56"/>
      <c r="AHM34" s="56"/>
      <c r="AHN34" s="56"/>
      <c r="AHO34" s="56"/>
      <c r="AHP34" s="56"/>
      <c r="AHQ34" s="56"/>
      <c r="AHR34" s="56"/>
      <c r="AHS34" s="56"/>
      <c r="AHT34" s="56"/>
      <c r="AHU34" s="56"/>
      <c r="AHV34" s="56"/>
      <c r="AHW34" s="56"/>
      <c r="AHX34" s="56"/>
      <c r="AHY34" s="56"/>
      <c r="AHZ34" s="56"/>
      <c r="AIA34" s="56"/>
      <c r="AIB34" s="56"/>
      <c r="AIC34" s="56"/>
      <c r="AID34" s="56"/>
      <c r="AIE34" s="56"/>
      <c r="AIF34" s="56"/>
      <c r="AIG34" s="56"/>
      <c r="AIH34" s="56"/>
      <c r="AII34" s="56"/>
      <c r="AIJ34" s="56"/>
      <c r="AIK34" s="56"/>
      <c r="AIL34" s="56"/>
      <c r="AIM34" s="56"/>
      <c r="AIN34" s="56"/>
      <c r="AIO34" s="56"/>
      <c r="AIP34" s="56"/>
      <c r="AIQ34" s="56"/>
      <c r="AIR34" s="56"/>
      <c r="AIS34" s="56"/>
      <c r="AIT34" s="56"/>
      <c r="AIU34" s="56"/>
      <c r="AIV34" s="56"/>
      <c r="AIW34" s="56"/>
      <c r="AIX34" s="56"/>
      <c r="AIY34" s="56"/>
      <c r="AIZ34" s="56"/>
      <c r="AJA34" s="56"/>
      <c r="AJB34" s="56"/>
      <c r="AJC34" s="56"/>
      <c r="AJD34" s="56"/>
      <c r="AJE34" s="56"/>
      <c r="AJF34" s="56"/>
      <c r="AJG34" s="56"/>
      <c r="AJH34" s="56"/>
      <c r="AJI34" s="56"/>
      <c r="AJJ34" s="56"/>
      <c r="AJK34" s="56"/>
      <c r="AJL34" s="56"/>
      <c r="AJM34" s="56"/>
      <c r="AJN34" s="56"/>
      <c r="AJO34" s="56"/>
      <c r="AJP34" s="56"/>
      <c r="AJQ34" s="56"/>
      <c r="AJR34" s="56"/>
      <c r="AJS34" s="56"/>
      <c r="AJT34" s="56"/>
      <c r="AJU34" s="56"/>
      <c r="AJV34" s="56"/>
      <c r="AJW34" s="56"/>
      <c r="AJX34" s="56"/>
      <c r="AJY34" s="56"/>
      <c r="AJZ34" s="56"/>
      <c r="AKA34" s="56"/>
      <c r="AKB34" s="56"/>
      <c r="AKC34" s="56"/>
      <c r="AKD34" s="56"/>
      <c r="AKE34" s="56"/>
      <c r="AKF34" s="56"/>
      <c r="AKG34" s="56"/>
      <c r="AKH34" s="56"/>
      <c r="AKI34" s="56"/>
      <c r="AKJ34" s="56"/>
      <c r="AKK34" s="56"/>
      <c r="AKL34" s="56"/>
      <c r="AKM34" s="56"/>
      <c r="AKN34" s="56"/>
      <c r="AKO34" s="56"/>
      <c r="AKP34" s="56"/>
      <c r="AKQ34" s="56"/>
      <c r="AKR34" s="56"/>
      <c r="AKS34" s="56"/>
      <c r="AKT34" s="56"/>
      <c r="AKU34" s="56"/>
      <c r="AKV34" s="56"/>
      <c r="AKW34" s="56"/>
      <c r="AKX34" s="56"/>
      <c r="AKY34" s="56"/>
      <c r="AKZ34" s="56"/>
      <c r="ALA34" s="56"/>
      <c r="ALB34" s="56"/>
      <c r="ALC34" s="56"/>
      <c r="ALD34" s="56"/>
      <c r="ALE34" s="56"/>
      <c r="ALF34" s="56"/>
      <c r="ALG34" s="56"/>
      <c r="ALH34" s="56"/>
      <c r="ALI34" s="56"/>
      <c r="ALJ34" s="56"/>
      <c r="ALK34" s="56"/>
      <c r="ALL34" s="56"/>
      <c r="ALM34" s="56"/>
      <c r="ALN34" s="56"/>
      <c r="ALO34" s="56"/>
      <c r="ALP34" s="56"/>
      <c r="ALQ34" s="56"/>
      <c r="ALR34" s="56"/>
      <c r="ALS34" s="56"/>
      <c r="ALT34" s="56"/>
      <c r="ALU34" s="56"/>
      <c r="ALV34" s="56"/>
      <c r="ALW34" s="56"/>
      <c r="ALX34" s="56"/>
      <c r="ALY34" s="56"/>
      <c r="ALZ34" s="56"/>
      <c r="AMA34" s="56"/>
      <c r="AMB34" s="56"/>
      <c r="AMC34" s="56"/>
      <c r="AMD34" s="56"/>
      <c r="AME34" s="56"/>
      <c r="AMF34" s="56"/>
      <c r="AMG34" s="56"/>
      <c r="AMH34" s="56"/>
    </row>
    <row r="35" spans="1:1022" customFormat="1" ht="12.75" customHeight="1">
      <c r="A35" s="1">
        <v>33</v>
      </c>
      <c r="B35" s="1" t="s">
        <v>75</v>
      </c>
      <c r="C35" s="58" t="s">
        <v>67</v>
      </c>
      <c r="D35" s="61">
        <v>44885</v>
      </c>
      <c r="E35" s="63">
        <f>AQ35</f>
        <v>167.96999999999997</v>
      </c>
      <c r="F35" s="37"/>
      <c r="G35" s="65" t="s">
        <v>43</v>
      </c>
      <c r="H35" s="58">
        <v>55.07</v>
      </c>
      <c r="I35" s="58">
        <v>80.5</v>
      </c>
      <c r="J35" s="58">
        <v>82.7</v>
      </c>
      <c r="K35" s="67">
        <f t="shared" si="29"/>
        <v>40.799999999999997</v>
      </c>
      <c r="L35" s="58">
        <v>31.7</v>
      </c>
      <c r="M35" s="58">
        <v>0</v>
      </c>
      <c r="N35" s="69">
        <f t="shared" si="30"/>
        <v>3.96</v>
      </c>
      <c r="O35" s="58">
        <v>27.1</v>
      </c>
      <c r="P35" s="58">
        <v>30.2</v>
      </c>
      <c r="Q35" s="69">
        <f t="shared" si="31"/>
        <v>7.16</v>
      </c>
      <c r="R35" s="58">
        <v>24.8</v>
      </c>
      <c r="S35" s="58">
        <v>24.5</v>
      </c>
      <c r="T35" s="69">
        <f t="shared" si="32"/>
        <v>24.65</v>
      </c>
      <c r="U35" s="58">
        <v>14.5</v>
      </c>
      <c r="V35" s="58">
        <v>13.3</v>
      </c>
      <c r="W35" s="69">
        <f t="shared" si="33"/>
        <v>27.8</v>
      </c>
      <c r="X35" s="58">
        <v>14.3</v>
      </c>
      <c r="Y35" s="58">
        <v>15.1</v>
      </c>
      <c r="Z35" s="69">
        <f t="shared" si="34"/>
        <v>29.4</v>
      </c>
      <c r="AA35" s="71">
        <v>5.55</v>
      </c>
      <c r="AB35" s="71">
        <v>0.7</v>
      </c>
      <c r="AC35" s="58">
        <f t="shared" si="35"/>
        <v>4.8499999999999996</v>
      </c>
      <c r="AD35" s="69">
        <f t="shared" si="36"/>
        <v>9.6999999999999993</v>
      </c>
      <c r="AE35" s="58">
        <v>8</v>
      </c>
      <c r="AF35" s="58">
        <v>4</v>
      </c>
      <c r="AG35" s="69">
        <f t="shared" si="37"/>
        <v>12</v>
      </c>
      <c r="AH35" s="58">
        <v>78</v>
      </c>
      <c r="AI35" s="73">
        <f t="shared" si="38"/>
        <v>95.588235294117652</v>
      </c>
      <c r="AJ35" s="58">
        <v>3</v>
      </c>
      <c r="AK35" s="58">
        <v>0</v>
      </c>
      <c r="AL35" s="58">
        <v>1</v>
      </c>
      <c r="AM35" s="58">
        <v>0.5</v>
      </c>
      <c r="AN35" s="58">
        <v>2</v>
      </c>
      <c r="AO35" s="58">
        <v>6.5</v>
      </c>
      <c r="AP35" s="75">
        <v>0.5</v>
      </c>
      <c r="AQ35" s="77">
        <f t="shared" si="39"/>
        <v>167.96999999999997</v>
      </c>
      <c r="AR35" s="79"/>
      <c r="AS35" s="81" t="str">
        <f t="shared" si="12"/>
        <v>Köster, Tauno</v>
      </c>
      <c r="AT35" s="81" t="str">
        <f t="shared" si="13"/>
        <v>Käina</v>
      </c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  <c r="ACV35" s="56"/>
      <c r="ACW35" s="56"/>
      <c r="ACX35" s="56"/>
      <c r="ACY35" s="56"/>
      <c r="ACZ35" s="56"/>
      <c r="ADA35" s="56"/>
      <c r="ADB35" s="56"/>
      <c r="ADC35" s="56"/>
      <c r="ADD35" s="56"/>
      <c r="ADE35" s="56"/>
      <c r="ADF35" s="56"/>
      <c r="ADG35" s="56"/>
      <c r="ADH35" s="56"/>
      <c r="ADI35" s="56"/>
      <c r="ADJ35" s="56"/>
      <c r="ADK35" s="56"/>
      <c r="ADL35" s="56"/>
      <c r="ADM35" s="56"/>
      <c r="ADN35" s="56"/>
      <c r="ADO35" s="56"/>
      <c r="ADP35" s="56"/>
      <c r="ADQ35" s="56"/>
      <c r="ADR35" s="56"/>
      <c r="ADS35" s="56"/>
      <c r="ADT35" s="56"/>
      <c r="ADU35" s="56"/>
      <c r="ADV35" s="56"/>
      <c r="ADW35" s="56"/>
      <c r="ADX35" s="56"/>
      <c r="ADY35" s="56"/>
      <c r="ADZ35" s="56"/>
      <c r="AEA35" s="56"/>
      <c r="AEB35" s="56"/>
      <c r="AEC35" s="56"/>
      <c r="AED35" s="56"/>
      <c r="AEE35" s="56"/>
      <c r="AEF35" s="56"/>
      <c r="AEG35" s="56"/>
      <c r="AEH35" s="56"/>
      <c r="AEI35" s="56"/>
      <c r="AEJ35" s="56"/>
      <c r="AEK35" s="56"/>
      <c r="AEL35" s="56"/>
      <c r="AEM35" s="56"/>
      <c r="AEN35" s="56"/>
      <c r="AEO35" s="56"/>
      <c r="AEP35" s="56"/>
      <c r="AEQ35" s="56"/>
      <c r="AER35" s="56"/>
      <c r="AES35" s="56"/>
      <c r="AET35" s="56"/>
      <c r="AEU35" s="56"/>
      <c r="AEV35" s="56"/>
      <c r="AEW35" s="56"/>
      <c r="AEX35" s="56"/>
      <c r="AEY35" s="56"/>
      <c r="AEZ35" s="56"/>
      <c r="AFA35" s="56"/>
      <c r="AFB35" s="56"/>
      <c r="AFC35" s="56"/>
      <c r="AFD35" s="56"/>
      <c r="AFE35" s="56"/>
      <c r="AFF35" s="56"/>
      <c r="AFG35" s="56"/>
      <c r="AFH35" s="56"/>
      <c r="AFI35" s="56"/>
      <c r="AFJ35" s="56"/>
      <c r="AFK35" s="56"/>
      <c r="AFL35" s="56"/>
      <c r="AFM35" s="56"/>
      <c r="AFN35" s="56"/>
      <c r="AFO35" s="56"/>
      <c r="AFP35" s="56"/>
      <c r="AFQ35" s="56"/>
      <c r="AFR35" s="56"/>
      <c r="AFS35" s="56"/>
      <c r="AFT35" s="56"/>
      <c r="AFU35" s="56"/>
      <c r="AFV35" s="56"/>
      <c r="AFW35" s="56"/>
      <c r="AFX35" s="56"/>
      <c r="AFY35" s="56"/>
      <c r="AFZ35" s="56"/>
      <c r="AGA35" s="56"/>
      <c r="AGB35" s="56"/>
      <c r="AGC35" s="56"/>
      <c r="AGD35" s="56"/>
      <c r="AGE35" s="56"/>
      <c r="AGF35" s="56"/>
      <c r="AGG35" s="56"/>
      <c r="AGH35" s="56"/>
      <c r="AGI35" s="56"/>
      <c r="AGJ35" s="56"/>
      <c r="AGK35" s="56"/>
      <c r="AGL35" s="56"/>
      <c r="AGM35" s="56"/>
      <c r="AGN35" s="56"/>
      <c r="AGO35" s="56"/>
      <c r="AGP35" s="56"/>
      <c r="AGQ35" s="56"/>
      <c r="AGR35" s="56"/>
      <c r="AGS35" s="56"/>
      <c r="AGT35" s="56"/>
      <c r="AGU35" s="56"/>
      <c r="AGV35" s="56"/>
      <c r="AGW35" s="56"/>
      <c r="AGX35" s="56"/>
      <c r="AGY35" s="56"/>
      <c r="AGZ35" s="56"/>
      <c r="AHA35" s="56"/>
      <c r="AHB35" s="56"/>
      <c r="AHC35" s="56"/>
      <c r="AHD35" s="56"/>
      <c r="AHE35" s="56"/>
      <c r="AHF35" s="56"/>
      <c r="AHG35" s="56"/>
      <c r="AHH35" s="56"/>
      <c r="AHI35" s="56"/>
      <c r="AHJ35" s="56"/>
      <c r="AHK35" s="56"/>
      <c r="AHL35" s="56"/>
      <c r="AHM35" s="56"/>
      <c r="AHN35" s="56"/>
      <c r="AHO35" s="56"/>
      <c r="AHP35" s="56"/>
      <c r="AHQ35" s="56"/>
      <c r="AHR35" s="56"/>
      <c r="AHS35" s="56"/>
      <c r="AHT35" s="56"/>
      <c r="AHU35" s="56"/>
      <c r="AHV35" s="56"/>
      <c r="AHW35" s="56"/>
      <c r="AHX35" s="56"/>
      <c r="AHY35" s="56"/>
      <c r="AHZ35" s="56"/>
      <c r="AIA35" s="56"/>
      <c r="AIB35" s="56"/>
      <c r="AIC35" s="56"/>
      <c r="AID35" s="56"/>
      <c r="AIE35" s="56"/>
      <c r="AIF35" s="56"/>
      <c r="AIG35" s="56"/>
      <c r="AIH35" s="56"/>
      <c r="AII35" s="56"/>
      <c r="AIJ35" s="56"/>
      <c r="AIK35" s="56"/>
      <c r="AIL35" s="56"/>
      <c r="AIM35" s="56"/>
      <c r="AIN35" s="56"/>
      <c r="AIO35" s="56"/>
      <c r="AIP35" s="56"/>
      <c r="AIQ35" s="56"/>
      <c r="AIR35" s="56"/>
      <c r="AIS35" s="56"/>
      <c r="AIT35" s="56"/>
      <c r="AIU35" s="56"/>
      <c r="AIV35" s="56"/>
      <c r="AIW35" s="56"/>
      <c r="AIX35" s="56"/>
      <c r="AIY35" s="56"/>
      <c r="AIZ35" s="56"/>
      <c r="AJA35" s="56"/>
      <c r="AJB35" s="56"/>
      <c r="AJC35" s="56"/>
      <c r="AJD35" s="56"/>
      <c r="AJE35" s="56"/>
      <c r="AJF35" s="56"/>
      <c r="AJG35" s="56"/>
      <c r="AJH35" s="56"/>
      <c r="AJI35" s="56"/>
      <c r="AJJ35" s="56"/>
      <c r="AJK35" s="56"/>
      <c r="AJL35" s="56"/>
      <c r="AJM35" s="56"/>
      <c r="AJN35" s="56"/>
      <c r="AJO35" s="56"/>
      <c r="AJP35" s="56"/>
      <c r="AJQ35" s="56"/>
      <c r="AJR35" s="56"/>
      <c r="AJS35" s="56"/>
      <c r="AJT35" s="56"/>
      <c r="AJU35" s="56"/>
      <c r="AJV35" s="56"/>
      <c r="AJW35" s="56"/>
      <c r="AJX35" s="56"/>
      <c r="AJY35" s="56"/>
      <c r="AJZ35" s="56"/>
      <c r="AKA35" s="56"/>
      <c r="AKB35" s="56"/>
      <c r="AKC35" s="56"/>
      <c r="AKD35" s="56"/>
      <c r="AKE35" s="56"/>
      <c r="AKF35" s="56"/>
      <c r="AKG35" s="56"/>
      <c r="AKH35" s="56"/>
      <c r="AKI35" s="56"/>
      <c r="AKJ35" s="56"/>
      <c r="AKK35" s="56"/>
      <c r="AKL35" s="56"/>
      <c r="AKM35" s="56"/>
      <c r="AKN35" s="56"/>
      <c r="AKO35" s="56"/>
      <c r="AKP35" s="56"/>
      <c r="AKQ35" s="56"/>
      <c r="AKR35" s="56"/>
      <c r="AKS35" s="56"/>
      <c r="AKT35" s="56"/>
      <c r="AKU35" s="56"/>
      <c r="AKV35" s="56"/>
      <c r="AKW35" s="56"/>
      <c r="AKX35" s="56"/>
      <c r="AKY35" s="56"/>
      <c r="AKZ35" s="56"/>
      <c r="ALA35" s="56"/>
      <c r="ALB35" s="56"/>
      <c r="ALC35" s="56"/>
      <c r="ALD35" s="56"/>
      <c r="ALE35" s="56"/>
      <c r="ALF35" s="56"/>
      <c r="ALG35" s="56"/>
      <c r="ALH35" s="56"/>
      <c r="ALI35" s="56"/>
      <c r="ALJ35" s="56"/>
      <c r="ALK35" s="56"/>
      <c r="ALL35" s="56"/>
      <c r="ALM35" s="56"/>
      <c r="ALN35" s="56"/>
      <c r="ALO35" s="56"/>
      <c r="ALP35" s="56"/>
      <c r="ALQ35" s="56"/>
      <c r="ALR35" s="56"/>
      <c r="ALS35" s="56"/>
      <c r="ALT35" s="56"/>
      <c r="ALU35" s="56"/>
      <c r="ALV35" s="56"/>
      <c r="ALW35" s="56"/>
      <c r="ALX35" s="56"/>
      <c r="ALY35" s="56"/>
      <c r="ALZ35" s="56"/>
      <c r="AMA35" s="56"/>
      <c r="AMB35" s="56"/>
      <c r="AMC35" s="56"/>
      <c r="AMD35" s="56"/>
      <c r="AME35" s="56"/>
      <c r="AMF35" s="56"/>
      <c r="AMG35" s="56"/>
      <c r="AMH35" s="56"/>
    </row>
    <row r="36" spans="1:1022" customFormat="1" ht="12.75" customHeight="1">
      <c r="A36" s="1">
        <v>34</v>
      </c>
      <c r="B36" s="83" t="s">
        <v>91</v>
      </c>
      <c r="C36" s="43" t="s">
        <v>55</v>
      </c>
      <c r="D36" s="44">
        <v>44870</v>
      </c>
      <c r="E36" s="45">
        <f>AQ36</f>
        <v>162.22999999999999</v>
      </c>
      <c r="F36" s="37"/>
      <c r="G36" s="46" t="s">
        <v>59</v>
      </c>
      <c r="H36" s="43">
        <v>45.54</v>
      </c>
      <c r="I36" s="43">
        <v>80.5</v>
      </c>
      <c r="J36" s="43">
        <v>83.1</v>
      </c>
      <c r="K36" s="47">
        <f t="shared" si="29"/>
        <v>40.9</v>
      </c>
      <c r="L36" s="43">
        <v>30.2</v>
      </c>
      <c r="M36" s="43">
        <v>33.1</v>
      </c>
      <c r="N36" s="48">
        <f t="shared" si="30"/>
        <v>7.91</v>
      </c>
      <c r="O36" s="43">
        <v>28.5</v>
      </c>
      <c r="P36" s="43">
        <v>30.3</v>
      </c>
      <c r="Q36" s="48">
        <f t="shared" si="31"/>
        <v>7.35</v>
      </c>
      <c r="R36" s="43">
        <v>20.100000000000001</v>
      </c>
      <c r="S36" s="43">
        <v>20.399999999999999</v>
      </c>
      <c r="T36" s="48">
        <f t="shared" si="32"/>
        <v>20.25</v>
      </c>
      <c r="U36" s="43">
        <v>14.3</v>
      </c>
      <c r="V36" s="43">
        <v>15.1</v>
      </c>
      <c r="W36" s="48">
        <f t="shared" si="33"/>
        <v>29.4</v>
      </c>
      <c r="X36" s="43">
        <v>12.7</v>
      </c>
      <c r="Y36" s="43">
        <v>12.9</v>
      </c>
      <c r="Z36" s="48">
        <f t="shared" si="34"/>
        <v>25.6</v>
      </c>
      <c r="AA36" s="49">
        <v>5.86</v>
      </c>
      <c r="AB36" s="49">
        <v>0.7</v>
      </c>
      <c r="AC36" s="43">
        <f t="shared" si="35"/>
        <v>5.16</v>
      </c>
      <c r="AD36" s="48">
        <f t="shared" si="36"/>
        <v>10.32</v>
      </c>
      <c r="AE36" s="43">
        <v>5</v>
      </c>
      <c r="AF36" s="43">
        <v>5</v>
      </c>
      <c r="AG36" s="48">
        <f t="shared" si="37"/>
        <v>10</v>
      </c>
      <c r="AH36" s="43">
        <v>68.3</v>
      </c>
      <c r="AI36" s="50">
        <f t="shared" si="38"/>
        <v>83.496332518337411</v>
      </c>
      <c r="AJ36" s="43">
        <v>3</v>
      </c>
      <c r="AK36" s="43">
        <v>0</v>
      </c>
      <c r="AL36" s="43">
        <v>1</v>
      </c>
      <c r="AM36" s="43">
        <v>0.5</v>
      </c>
      <c r="AN36" s="43">
        <v>1.5</v>
      </c>
      <c r="AO36" s="43">
        <v>4.5</v>
      </c>
      <c r="AP36" s="51">
        <v>0</v>
      </c>
      <c r="AQ36" s="52">
        <f t="shared" si="39"/>
        <v>162.22999999999999</v>
      </c>
      <c r="AR36" s="53"/>
      <c r="AS36" s="54" t="str">
        <f t="shared" si="12"/>
        <v>Raadik, Urmo</v>
      </c>
      <c r="AT36" s="54" t="str">
        <f t="shared" si="13"/>
        <v>Emmaste</v>
      </c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  <c r="AAA36" s="56"/>
      <c r="AAB36" s="56"/>
      <c r="AAC36" s="56"/>
      <c r="AAD36" s="56"/>
      <c r="AAE36" s="56"/>
      <c r="AAF36" s="56"/>
      <c r="AAG36" s="56"/>
      <c r="AAH36" s="56"/>
      <c r="AAI36" s="56"/>
      <c r="AAJ36" s="56"/>
      <c r="AAK36" s="56"/>
      <c r="AAL36" s="56"/>
      <c r="AAM36" s="56"/>
      <c r="AAN36" s="56"/>
      <c r="AAO36" s="56"/>
      <c r="AAP36" s="56"/>
      <c r="AAQ36" s="56"/>
      <c r="AAR36" s="56"/>
      <c r="AAS36" s="56"/>
      <c r="AAT36" s="56"/>
      <c r="AAU36" s="56"/>
      <c r="AAV36" s="56"/>
      <c r="AAW36" s="56"/>
      <c r="AAX36" s="56"/>
      <c r="AAY36" s="56"/>
      <c r="AAZ36" s="56"/>
      <c r="ABA36" s="56"/>
      <c r="ABB36" s="56"/>
      <c r="ABC36" s="56"/>
      <c r="ABD36" s="56"/>
      <c r="ABE36" s="56"/>
      <c r="ABF36" s="56"/>
      <c r="ABG36" s="56"/>
      <c r="ABH36" s="56"/>
      <c r="ABI36" s="56"/>
      <c r="ABJ36" s="56"/>
      <c r="ABK36" s="56"/>
      <c r="ABL36" s="56"/>
      <c r="ABM36" s="56"/>
      <c r="ABN36" s="56"/>
      <c r="ABO36" s="56"/>
      <c r="ABP36" s="56"/>
      <c r="ABQ36" s="56"/>
      <c r="ABR36" s="56"/>
      <c r="ABS36" s="56"/>
      <c r="ABT36" s="56"/>
      <c r="ABU36" s="56"/>
      <c r="ABV36" s="56"/>
      <c r="ABW36" s="56"/>
      <c r="ABX36" s="56"/>
      <c r="ABY36" s="56"/>
      <c r="ABZ36" s="56"/>
      <c r="ACA36" s="56"/>
      <c r="ACB36" s="56"/>
      <c r="ACC36" s="56"/>
      <c r="ACD36" s="56"/>
      <c r="ACE36" s="56"/>
      <c r="ACF36" s="56"/>
      <c r="ACG36" s="56"/>
      <c r="ACH36" s="56"/>
      <c r="ACI36" s="56"/>
      <c r="ACJ36" s="56"/>
      <c r="ACK36" s="56"/>
      <c r="ACL36" s="56"/>
      <c r="ACM36" s="56"/>
      <c r="ACN36" s="56"/>
      <c r="ACO36" s="56"/>
      <c r="ACP36" s="56"/>
      <c r="ACQ36" s="56"/>
      <c r="ACR36" s="56"/>
      <c r="ACS36" s="56"/>
      <c r="ACT36" s="56"/>
      <c r="ACU36" s="56"/>
      <c r="ACV36" s="56"/>
      <c r="ACW36" s="56"/>
      <c r="ACX36" s="56"/>
      <c r="ACY36" s="56"/>
      <c r="ACZ36" s="56"/>
      <c r="ADA36" s="56"/>
      <c r="ADB36" s="56"/>
      <c r="ADC36" s="56"/>
      <c r="ADD36" s="56"/>
      <c r="ADE36" s="56"/>
      <c r="ADF36" s="56"/>
      <c r="ADG36" s="56"/>
      <c r="ADH36" s="56"/>
      <c r="ADI36" s="56"/>
      <c r="ADJ36" s="56"/>
      <c r="ADK36" s="56"/>
      <c r="ADL36" s="56"/>
      <c r="ADM36" s="56"/>
      <c r="ADN36" s="56"/>
      <c r="ADO36" s="56"/>
      <c r="ADP36" s="56"/>
      <c r="ADQ36" s="56"/>
      <c r="ADR36" s="56"/>
      <c r="ADS36" s="56"/>
      <c r="ADT36" s="56"/>
      <c r="ADU36" s="56"/>
      <c r="ADV36" s="56"/>
      <c r="ADW36" s="56"/>
      <c r="ADX36" s="56"/>
      <c r="ADY36" s="56"/>
      <c r="ADZ36" s="56"/>
      <c r="AEA36" s="56"/>
      <c r="AEB36" s="56"/>
      <c r="AEC36" s="56"/>
      <c r="AED36" s="56"/>
      <c r="AEE36" s="56"/>
      <c r="AEF36" s="56"/>
      <c r="AEG36" s="56"/>
      <c r="AEH36" s="56"/>
      <c r="AEI36" s="56"/>
      <c r="AEJ36" s="56"/>
      <c r="AEK36" s="56"/>
      <c r="AEL36" s="56"/>
      <c r="AEM36" s="56"/>
      <c r="AEN36" s="56"/>
      <c r="AEO36" s="56"/>
      <c r="AEP36" s="56"/>
      <c r="AEQ36" s="56"/>
      <c r="AER36" s="56"/>
      <c r="AES36" s="56"/>
      <c r="AET36" s="56"/>
      <c r="AEU36" s="56"/>
      <c r="AEV36" s="56"/>
      <c r="AEW36" s="56"/>
      <c r="AEX36" s="56"/>
      <c r="AEY36" s="56"/>
      <c r="AEZ36" s="56"/>
      <c r="AFA36" s="56"/>
      <c r="AFB36" s="56"/>
      <c r="AFC36" s="56"/>
      <c r="AFD36" s="56"/>
      <c r="AFE36" s="56"/>
      <c r="AFF36" s="56"/>
      <c r="AFG36" s="56"/>
      <c r="AFH36" s="56"/>
      <c r="AFI36" s="56"/>
      <c r="AFJ36" s="56"/>
      <c r="AFK36" s="56"/>
      <c r="AFL36" s="56"/>
      <c r="AFM36" s="56"/>
      <c r="AFN36" s="56"/>
      <c r="AFO36" s="56"/>
      <c r="AFP36" s="56"/>
      <c r="AFQ36" s="56"/>
      <c r="AFR36" s="56"/>
      <c r="AFS36" s="56"/>
      <c r="AFT36" s="56"/>
      <c r="AFU36" s="56"/>
      <c r="AFV36" s="56"/>
      <c r="AFW36" s="56"/>
      <c r="AFX36" s="56"/>
      <c r="AFY36" s="56"/>
      <c r="AFZ36" s="56"/>
      <c r="AGA36" s="56"/>
      <c r="AGB36" s="56"/>
      <c r="AGC36" s="56"/>
      <c r="AGD36" s="56"/>
      <c r="AGE36" s="56"/>
      <c r="AGF36" s="56"/>
      <c r="AGG36" s="56"/>
      <c r="AGH36" s="56"/>
      <c r="AGI36" s="56"/>
      <c r="AGJ36" s="56"/>
      <c r="AGK36" s="56"/>
      <c r="AGL36" s="56"/>
      <c r="AGM36" s="56"/>
      <c r="AGN36" s="56"/>
      <c r="AGO36" s="56"/>
      <c r="AGP36" s="56"/>
      <c r="AGQ36" s="56"/>
      <c r="AGR36" s="56"/>
      <c r="AGS36" s="56"/>
      <c r="AGT36" s="56"/>
      <c r="AGU36" s="56"/>
      <c r="AGV36" s="56"/>
      <c r="AGW36" s="56"/>
      <c r="AGX36" s="56"/>
      <c r="AGY36" s="56"/>
      <c r="AGZ36" s="56"/>
      <c r="AHA36" s="56"/>
      <c r="AHB36" s="56"/>
      <c r="AHC36" s="56"/>
      <c r="AHD36" s="56"/>
      <c r="AHE36" s="56"/>
      <c r="AHF36" s="56"/>
      <c r="AHG36" s="56"/>
      <c r="AHH36" s="56"/>
      <c r="AHI36" s="56"/>
      <c r="AHJ36" s="56"/>
      <c r="AHK36" s="56"/>
      <c r="AHL36" s="56"/>
      <c r="AHM36" s="56"/>
      <c r="AHN36" s="56"/>
      <c r="AHO36" s="56"/>
      <c r="AHP36" s="56"/>
      <c r="AHQ36" s="56"/>
      <c r="AHR36" s="56"/>
      <c r="AHS36" s="56"/>
      <c r="AHT36" s="56"/>
      <c r="AHU36" s="56"/>
      <c r="AHV36" s="56"/>
      <c r="AHW36" s="56"/>
      <c r="AHX36" s="56"/>
      <c r="AHY36" s="56"/>
      <c r="AHZ36" s="56"/>
      <c r="AIA36" s="56"/>
      <c r="AIB36" s="56"/>
      <c r="AIC36" s="56"/>
      <c r="AID36" s="56"/>
      <c r="AIE36" s="56"/>
      <c r="AIF36" s="56"/>
      <c r="AIG36" s="56"/>
      <c r="AIH36" s="56"/>
      <c r="AII36" s="56"/>
      <c r="AIJ36" s="56"/>
      <c r="AIK36" s="56"/>
      <c r="AIL36" s="56"/>
      <c r="AIM36" s="56"/>
      <c r="AIN36" s="56"/>
      <c r="AIO36" s="56"/>
      <c r="AIP36" s="56"/>
      <c r="AIQ36" s="56"/>
      <c r="AIR36" s="56"/>
      <c r="AIS36" s="56"/>
      <c r="AIT36" s="56"/>
      <c r="AIU36" s="56"/>
      <c r="AIV36" s="56"/>
      <c r="AIW36" s="56"/>
      <c r="AIX36" s="56"/>
      <c r="AIY36" s="56"/>
      <c r="AIZ36" s="56"/>
      <c r="AJA36" s="56"/>
      <c r="AJB36" s="56"/>
      <c r="AJC36" s="56"/>
      <c r="AJD36" s="56"/>
      <c r="AJE36" s="56"/>
      <c r="AJF36" s="56"/>
      <c r="AJG36" s="56"/>
      <c r="AJH36" s="56"/>
      <c r="AJI36" s="56"/>
      <c r="AJJ36" s="56"/>
      <c r="AJK36" s="56"/>
      <c r="AJL36" s="56"/>
      <c r="AJM36" s="56"/>
      <c r="AJN36" s="56"/>
      <c r="AJO36" s="56"/>
      <c r="AJP36" s="56"/>
      <c r="AJQ36" s="56"/>
      <c r="AJR36" s="56"/>
      <c r="AJS36" s="56"/>
      <c r="AJT36" s="56"/>
      <c r="AJU36" s="56"/>
      <c r="AJV36" s="56"/>
      <c r="AJW36" s="56"/>
      <c r="AJX36" s="56"/>
      <c r="AJY36" s="56"/>
      <c r="AJZ36" s="56"/>
      <c r="AKA36" s="56"/>
      <c r="AKB36" s="56"/>
      <c r="AKC36" s="56"/>
      <c r="AKD36" s="56"/>
      <c r="AKE36" s="56"/>
      <c r="AKF36" s="56"/>
      <c r="AKG36" s="56"/>
      <c r="AKH36" s="56"/>
      <c r="AKI36" s="56"/>
      <c r="AKJ36" s="56"/>
      <c r="AKK36" s="56"/>
      <c r="AKL36" s="56"/>
      <c r="AKM36" s="56"/>
      <c r="AKN36" s="56"/>
      <c r="AKO36" s="56"/>
      <c r="AKP36" s="56"/>
      <c r="AKQ36" s="56"/>
      <c r="AKR36" s="56"/>
      <c r="AKS36" s="56"/>
      <c r="AKT36" s="56"/>
      <c r="AKU36" s="56"/>
      <c r="AKV36" s="56"/>
      <c r="AKW36" s="56"/>
      <c r="AKX36" s="56"/>
      <c r="AKY36" s="56"/>
      <c r="AKZ36" s="56"/>
      <c r="ALA36" s="56"/>
      <c r="ALB36" s="56"/>
      <c r="ALC36" s="56"/>
      <c r="ALD36" s="56"/>
      <c r="ALE36" s="56"/>
      <c r="ALF36" s="56"/>
      <c r="ALG36" s="56"/>
      <c r="ALH36" s="56"/>
      <c r="ALI36" s="56"/>
      <c r="ALJ36" s="56"/>
      <c r="ALK36" s="56"/>
      <c r="ALL36" s="56"/>
      <c r="ALM36" s="56"/>
      <c r="ALN36" s="56"/>
      <c r="ALO36" s="56"/>
      <c r="ALP36" s="56"/>
      <c r="ALQ36" s="56"/>
      <c r="ALR36" s="56"/>
      <c r="ALS36" s="56"/>
      <c r="ALT36" s="56"/>
      <c r="ALU36" s="56"/>
      <c r="ALV36" s="56"/>
      <c r="ALW36" s="56"/>
      <c r="ALX36" s="56"/>
      <c r="ALY36" s="56"/>
      <c r="ALZ36" s="56"/>
      <c r="AMA36" s="56"/>
      <c r="AMB36" s="56"/>
      <c r="AMC36" s="56"/>
      <c r="AMD36" s="56"/>
      <c r="AME36" s="56"/>
      <c r="AMF36" s="56"/>
      <c r="AMG36" s="56"/>
      <c r="AMH36" s="56"/>
    </row>
    <row r="37" spans="1:1022" customFormat="1" ht="12.75" customHeight="1">
      <c r="A37" s="1">
        <v>35</v>
      </c>
      <c r="B37" s="83" t="s">
        <v>92</v>
      </c>
      <c r="C37" s="43" t="s">
        <v>55</v>
      </c>
      <c r="D37" s="44">
        <v>44857</v>
      </c>
      <c r="E37" s="45">
        <f>AQ37</f>
        <v>152.11000000000001</v>
      </c>
      <c r="F37" s="37"/>
      <c r="G37" s="46" t="s">
        <v>59</v>
      </c>
      <c r="H37" s="43">
        <v>44.16</v>
      </c>
      <c r="I37" s="43">
        <v>82.6</v>
      </c>
      <c r="J37" s="43">
        <v>86.3</v>
      </c>
      <c r="K37" s="47">
        <f t="shared" si="29"/>
        <v>42.23</v>
      </c>
      <c r="L37" s="43">
        <v>32.9</v>
      </c>
      <c r="M37" s="43">
        <v>32.1</v>
      </c>
      <c r="N37" s="48">
        <f t="shared" si="30"/>
        <v>8.1300000000000008</v>
      </c>
      <c r="O37" s="43">
        <v>27.5</v>
      </c>
      <c r="P37" s="43">
        <v>27.6</v>
      </c>
      <c r="Q37" s="48">
        <f t="shared" si="31"/>
        <v>6.89</v>
      </c>
      <c r="R37" s="43">
        <v>2.1</v>
      </c>
      <c r="S37" s="43">
        <v>21.3</v>
      </c>
      <c r="T37" s="48">
        <f t="shared" si="32"/>
        <v>11.7</v>
      </c>
      <c r="U37" s="43">
        <v>14</v>
      </c>
      <c r="V37" s="43">
        <v>13.2</v>
      </c>
      <c r="W37" s="48">
        <f t="shared" si="33"/>
        <v>27.2</v>
      </c>
      <c r="X37" s="43">
        <v>14</v>
      </c>
      <c r="Y37" s="43">
        <v>14</v>
      </c>
      <c r="Z37" s="48">
        <f t="shared" si="34"/>
        <v>28</v>
      </c>
      <c r="AA37" s="49">
        <v>4.93</v>
      </c>
      <c r="AB37" s="49">
        <v>0.7</v>
      </c>
      <c r="AC37" s="43">
        <f t="shared" si="35"/>
        <v>4.2299999999999995</v>
      </c>
      <c r="AD37" s="48">
        <f t="shared" si="36"/>
        <v>8.4599999999999991</v>
      </c>
      <c r="AE37" s="43">
        <v>5</v>
      </c>
      <c r="AF37" s="43">
        <v>6</v>
      </c>
      <c r="AG37" s="48">
        <f t="shared" si="37"/>
        <v>11</v>
      </c>
      <c r="AH37" s="43">
        <v>66.5</v>
      </c>
      <c r="AI37" s="50">
        <f t="shared" si="38"/>
        <v>78.744819419775027</v>
      </c>
      <c r="AJ37" s="43">
        <v>2</v>
      </c>
      <c r="AK37" s="43">
        <v>0</v>
      </c>
      <c r="AL37" s="43">
        <v>2</v>
      </c>
      <c r="AM37" s="43">
        <v>0.5</v>
      </c>
      <c r="AN37" s="43">
        <v>1</v>
      </c>
      <c r="AO37" s="43">
        <v>4</v>
      </c>
      <c r="AP37" s="51">
        <v>1</v>
      </c>
      <c r="AQ37" s="52">
        <f t="shared" si="39"/>
        <v>152.11000000000001</v>
      </c>
      <c r="AR37" s="53"/>
      <c r="AS37" s="54" t="str">
        <f t="shared" si="12"/>
        <v>Jäälaid, Lauri</v>
      </c>
      <c r="AT37" s="54" t="str">
        <f t="shared" si="13"/>
        <v>Emmaste</v>
      </c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  <c r="ADQ37" s="56"/>
      <c r="ADR37" s="56"/>
      <c r="ADS37" s="56"/>
      <c r="ADT37" s="56"/>
      <c r="ADU37" s="56"/>
      <c r="ADV37" s="56"/>
      <c r="ADW37" s="56"/>
      <c r="ADX37" s="56"/>
      <c r="ADY37" s="56"/>
      <c r="ADZ37" s="56"/>
      <c r="AEA37" s="56"/>
      <c r="AEB37" s="56"/>
      <c r="AEC37" s="56"/>
      <c r="AED37" s="56"/>
      <c r="AEE37" s="56"/>
      <c r="AEF37" s="56"/>
      <c r="AEG37" s="56"/>
      <c r="AEH37" s="56"/>
      <c r="AEI37" s="56"/>
      <c r="AEJ37" s="56"/>
      <c r="AEK37" s="56"/>
      <c r="AEL37" s="56"/>
      <c r="AEM37" s="56"/>
      <c r="AEN37" s="56"/>
      <c r="AEO37" s="56"/>
      <c r="AEP37" s="56"/>
      <c r="AEQ37" s="56"/>
      <c r="AER37" s="56"/>
      <c r="AES37" s="56"/>
      <c r="AET37" s="56"/>
      <c r="AEU37" s="56"/>
      <c r="AEV37" s="56"/>
      <c r="AEW37" s="56"/>
      <c r="AEX37" s="56"/>
      <c r="AEY37" s="56"/>
      <c r="AEZ37" s="56"/>
      <c r="AFA37" s="56"/>
      <c r="AFB37" s="56"/>
      <c r="AFC37" s="56"/>
      <c r="AFD37" s="56"/>
      <c r="AFE37" s="56"/>
      <c r="AFF37" s="56"/>
      <c r="AFG37" s="56"/>
      <c r="AFH37" s="56"/>
      <c r="AFI37" s="56"/>
      <c r="AFJ37" s="56"/>
      <c r="AFK37" s="56"/>
      <c r="AFL37" s="56"/>
      <c r="AFM37" s="56"/>
      <c r="AFN37" s="56"/>
      <c r="AFO37" s="56"/>
      <c r="AFP37" s="56"/>
      <c r="AFQ37" s="56"/>
      <c r="AFR37" s="56"/>
      <c r="AFS37" s="56"/>
      <c r="AFT37" s="56"/>
      <c r="AFU37" s="56"/>
      <c r="AFV37" s="56"/>
      <c r="AFW37" s="56"/>
      <c r="AFX37" s="56"/>
      <c r="AFY37" s="56"/>
      <c r="AFZ37" s="56"/>
      <c r="AGA37" s="56"/>
      <c r="AGB37" s="56"/>
      <c r="AGC37" s="56"/>
      <c r="AGD37" s="56"/>
      <c r="AGE37" s="56"/>
      <c r="AGF37" s="56"/>
      <c r="AGG37" s="56"/>
      <c r="AGH37" s="56"/>
      <c r="AGI37" s="56"/>
      <c r="AGJ37" s="56"/>
      <c r="AGK37" s="56"/>
      <c r="AGL37" s="56"/>
      <c r="AGM37" s="56"/>
      <c r="AGN37" s="56"/>
      <c r="AGO37" s="56"/>
      <c r="AGP37" s="56"/>
      <c r="AGQ37" s="56"/>
      <c r="AGR37" s="56"/>
      <c r="AGS37" s="56"/>
      <c r="AGT37" s="56"/>
      <c r="AGU37" s="56"/>
      <c r="AGV37" s="56"/>
      <c r="AGW37" s="56"/>
      <c r="AGX37" s="56"/>
      <c r="AGY37" s="56"/>
      <c r="AGZ37" s="56"/>
      <c r="AHA37" s="56"/>
      <c r="AHB37" s="56"/>
      <c r="AHC37" s="56"/>
      <c r="AHD37" s="56"/>
      <c r="AHE37" s="56"/>
      <c r="AHF37" s="56"/>
      <c r="AHG37" s="56"/>
      <c r="AHH37" s="56"/>
      <c r="AHI37" s="56"/>
      <c r="AHJ37" s="56"/>
      <c r="AHK37" s="56"/>
      <c r="AHL37" s="56"/>
      <c r="AHM37" s="56"/>
      <c r="AHN37" s="56"/>
      <c r="AHO37" s="56"/>
      <c r="AHP37" s="56"/>
      <c r="AHQ37" s="56"/>
      <c r="AHR37" s="56"/>
      <c r="AHS37" s="56"/>
      <c r="AHT37" s="56"/>
      <c r="AHU37" s="56"/>
      <c r="AHV37" s="56"/>
      <c r="AHW37" s="56"/>
      <c r="AHX37" s="56"/>
      <c r="AHY37" s="56"/>
      <c r="AHZ37" s="56"/>
      <c r="AIA37" s="56"/>
      <c r="AIB37" s="56"/>
      <c r="AIC37" s="56"/>
      <c r="AID37" s="56"/>
      <c r="AIE37" s="56"/>
      <c r="AIF37" s="56"/>
      <c r="AIG37" s="56"/>
      <c r="AIH37" s="56"/>
      <c r="AII37" s="56"/>
      <c r="AIJ37" s="56"/>
      <c r="AIK37" s="56"/>
      <c r="AIL37" s="56"/>
      <c r="AIM37" s="56"/>
      <c r="AIN37" s="56"/>
      <c r="AIO37" s="56"/>
      <c r="AIP37" s="56"/>
      <c r="AIQ37" s="56"/>
      <c r="AIR37" s="56"/>
      <c r="AIS37" s="56"/>
      <c r="AIT37" s="56"/>
      <c r="AIU37" s="56"/>
      <c r="AIV37" s="56"/>
      <c r="AIW37" s="56"/>
      <c r="AIX37" s="56"/>
      <c r="AIY37" s="56"/>
      <c r="AIZ37" s="56"/>
      <c r="AJA37" s="56"/>
      <c r="AJB37" s="56"/>
      <c r="AJC37" s="56"/>
      <c r="AJD37" s="56"/>
      <c r="AJE37" s="56"/>
      <c r="AJF37" s="56"/>
      <c r="AJG37" s="56"/>
      <c r="AJH37" s="56"/>
      <c r="AJI37" s="56"/>
      <c r="AJJ37" s="56"/>
      <c r="AJK37" s="56"/>
      <c r="AJL37" s="56"/>
      <c r="AJM37" s="56"/>
      <c r="AJN37" s="56"/>
      <c r="AJO37" s="56"/>
      <c r="AJP37" s="56"/>
      <c r="AJQ37" s="56"/>
      <c r="AJR37" s="56"/>
      <c r="AJS37" s="56"/>
      <c r="AJT37" s="56"/>
      <c r="AJU37" s="56"/>
      <c r="AJV37" s="56"/>
      <c r="AJW37" s="56"/>
      <c r="AJX37" s="56"/>
      <c r="AJY37" s="56"/>
      <c r="AJZ37" s="56"/>
      <c r="AKA37" s="56"/>
      <c r="AKB37" s="56"/>
      <c r="AKC37" s="56"/>
      <c r="AKD37" s="56"/>
      <c r="AKE37" s="56"/>
      <c r="AKF37" s="56"/>
      <c r="AKG37" s="56"/>
      <c r="AKH37" s="56"/>
      <c r="AKI37" s="56"/>
      <c r="AKJ37" s="56"/>
      <c r="AKK37" s="56"/>
      <c r="AKL37" s="56"/>
      <c r="AKM37" s="56"/>
      <c r="AKN37" s="56"/>
      <c r="AKO37" s="56"/>
      <c r="AKP37" s="56"/>
      <c r="AKQ37" s="56"/>
      <c r="AKR37" s="56"/>
      <c r="AKS37" s="56"/>
      <c r="AKT37" s="56"/>
      <c r="AKU37" s="56"/>
      <c r="AKV37" s="56"/>
      <c r="AKW37" s="56"/>
      <c r="AKX37" s="56"/>
      <c r="AKY37" s="56"/>
      <c r="AKZ37" s="56"/>
      <c r="ALA37" s="56"/>
      <c r="ALB37" s="56"/>
      <c r="ALC37" s="56"/>
      <c r="ALD37" s="56"/>
      <c r="ALE37" s="56"/>
      <c r="ALF37" s="56"/>
      <c r="ALG37" s="56"/>
      <c r="ALH37" s="56"/>
      <c r="ALI37" s="56"/>
      <c r="ALJ37" s="56"/>
      <c r="ALK37" s="56"/>
      <c r="ALL37" s="56"/>
      <c r="ALM37" s="56"/>
      <c r="ALN37" s="56"/>
      <c r="ALO37" s="56"/>
      <c r="ALP37" s="56"/>
      <c r="ALQ37" s="56"/>
      <c r="ALR37" s="56"/>
      <c r="ALS37" s="56"/>
      <c r="ALT37" s="56"/>
      <c r="ALU37" s="56"/>
      <c r="ALV37" s="56"/>
      <c r="ALW37" s="56"/>
      <c r="ALX37" s="56"/>
      <c r="ALY37" s="56"/>
      <c r="ALZ37" s="56"/>
      <c r="AMA37" s="56"/>
      <c r="AMB37" s="56"/>
      <c r="AMC37" s="56"/>
      <c r="AMD37" s="56"/>
      <c r="AME37" s="56"/>
      <c r="AMF37" s="56"/>
      <c r="AMG37" s="56"/>
      <c r="AMH37" s="56"/>
    </row>
    <row r="38" spans="1:1022" customFormat="1" ht="12.75" customHeight="1">
      <c r="A38" s="1">
        <v>36</v>
      </c>
      <c r="B38" s="1" t="s">
        <v>70</v>
      </c>
      <c r="C38" s="58" t="s">
        <v>42</v>
      </c>
      <c r="D38" s="61">
        <v>44933</v>
      </c>
      <c r="E38" s="63">
        <f>AQ38</f>
        <v>147.4</v>
      </c>
      <c r="F38" s="37"/>
      <c r="G38" s="65" t="s">
        <v>47</v>
      </c>
      <c r="H38" s="58">
        <v>59.6</v>
      </c>
      <c r="I38" s="58">
        <v>73</v>
      </c>
      <c r="J38" s="58">
        <v>97.4</v>
      </c>
      <c r="K38" s="67">
        <f t="shared" si="29"/>
        <v>42.6</v>
      </c>
      <c r="L38" s="58">
        <v>0</v>
      </c>
      <c r="M38" s="58">
        <v>36.700000000000003</v>
      </c>
      <c r="N38" s="69">
        <f t="shared" si="30"/>
        <v>4.59</v>
      </c>
      <c r="O38" s="58">
        <v>0</v>
      </c>
      <c r="P38" s="58">
        <v>38.299999999999997</v>
      </c>
      <c r="Q38" s="69">
        <f t="shared" si="31"/>
        <v>4.79</v>
      </c>
      <c r="R38" s="58">
        <v>21.5</v>
      </c>
      <c r="S38" s="58">
        <v>26.1</v>
      </c>
      <c r="T38" s="69">
        <f t="shared" si="32"/>
        <v>23.8</v>
      </c>
      <c r="U38" s="58">
        <v>11.3</v>
      </c>
      <c r="V38" s="58">
        <v>15.8</v>
      </c>
      <c r="W38" s="69">
        <f t="shared" si="33"/>
        <v>27.1</v>
      </c>
      <c r="X38" s="58">
        <v>11.3</v>
      </c>
      <c r="Y38" s="58">
        <v>14.2</v>
      </c>
      <c r="Z38" s="69">
        <f t="shared" si="34"/>
        <v>25.5</v>
      </c>
      <c r="AA38" s="71">
        <v>4.96</v>
      </c>
      <c r="AB38" s="71">
        <v>0.7</v>
      </c>
      <c r="AC38" s="58">
        <f t="shared" si="35"/>
        <v>4.26</v>
      </c>
      <c r="AD38" s="69">
        <f t="shared" si="36"/>
        <v>8.52</v>
      </c>
      <c r="AE38" s="58">
        <v>1</v>
      </c>
      <c r="AF38" s="58">
        <v>5</v>
      </c>
      <c r="AG38" s="69">
        <f t="shared" si="37"/>
        <v>6</v>
      </c>
      <c r="AH38" s="58">
        <v>64</v>
      </c>
      <c r="AI38" s="73">
        <f t="shared" si="38"/>
        <v>75.117370892018783</v>
      </c>
      <c r="AJ38" s="58">
        <v>2</v>
      </c>
      <c r="AK38" s="58">
        <v>0.5</v>
      </c>
      <c r="AL38" s="58">
        <v>1.5</v>
      </c>
      <c r="AM38" s="58">
        <v>1.5</v>
      </c>
      <c r="AN38" s="58">
        <v>2</v>
      </c>
      <c r="AO38" s="58">
        <v>0</v>
      </c>
      <c r="AP38" s="75">
        <v>3</v>
      </c>
      <c r="AQ38" s="77">
        <f t="shared" si="39"/>
        <v>147.4</v>
      </c>
      <c r="AR38" s="79"/>
      <c r="AS38" s="81" t="str">
        <f t="shared" si="12"/>
        <v>Kruuse, Viktor</v>
      </c>
      <c r="AT38" s="81" t="str">
        <f t="shared" si="13"/>
        <v>Leluselja</v>
      </c>
      <c r="AU38" s="10" t="s">
        <v>71</v>
      </c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  <c r="ADQ38" s="56"/>
      <c r="ADR38" s="56"/>
      <c r="ADS38" s="56"/>
      <c r="ADT38" s="56"/>
      <c r="ADU38" s="56"/>
      <c r="ADV38" s="56"/>
      <c r="ADW38" s="56"/>
      <c r="ADX38" s="56"/>
      <c r="ADY38" s="56"/>
      <c r="ADZ38" s="56"/>
      <c r="AEA38" s="56"/>
      <c r="AEB38" s="56"/>
      <c r="AEC38" s="56"/>
      <c r="AED38" s="56"/>
      <c r="AEE38" s="56"/>
      <c r="AEF38" s="56"/>
      <c r="AEG38" s="56"/>
      <c r="AEH38" s="56"/>
      <c r="AEI38" s="56"/>
      <c r="AEJ38" s="56"/>
      <c r="AEK38" s="56"/>
      <c r="AEL38" s="56"/>
      <c r="AEM38" s="56"/>
      <c r="AEN38" s="56"/>
      <c r="AEO38" s="56"/>
      <c r="AEP38" s="56"/>
      <c r="AEQ38" s="56"/>
      <c r="AER38" s="56"/>
      <c r="AES38" s="56"/>
      <c r="AET38" s="56"/>
      <c r="AEU38" s="56"/>
      <c r="AEV38" s="56"/>
      <c r="AEW38" s="56"/>
      <c r="AEX38" s="56"/>
      <c r="AEY38" s="56"/>
      <c r="AEZ38" s="56"/>
      <c r="AFA38" s="56"/>
      <c r="AFB38" s="56"/>
      <c r="AFC38" s="56"/>
      <c r="AFD38" s="56"/>
      <c r="AFE38" s="56"/>
      <c r="AFF38" s="56"/>
      <c r="AFG38" s="56"/>
      <c r="AFH38" s="56"/>
      <c r="AFI38" s="56"/>
      <c r="AFJ38" s="56"/>
      <c r="AFK38" s="56"/>
      <c r="AFL38" s="56"/>
      <c r="AFM38" s="56"/>
      <c r="AFN38" s="56"/>
      <c r="AFO38" s="56"/>
      <c r="AFP38" s="56"/>
      <c r="AFQ38" s="56"/>
      <c r="AFR38" s="56"/>
      <c r="AFS38" s="56"/>
      <c r="AFT38" s="56"/>
      <c r="AFU38" s="56"/>
      <c r="AFV38" s="56"/>
      <c r="AFW38" s="56"/>
      <c r="AFX38" s="56"/>
      <c r="AFY38" s="56"/>
      <c r="AFZ38" s="56"/>
      <c r="AGA38" s="56"/>
      <c r="AGB38" s="56"/>
      <c r="AGC38" s="56"/>
      <c r="AGD38" s="56"/>
      <c r="AGE38" s="56"/>
      <c r="AGF38" s="56"/>
      <c r="AGG38" s="56"/>
      <c r="AGH38" s="56"/>
      <c r="AGI38" s="56"/>
      <c r="AGJ38" s="56"/>
      <c r="AGK38" s="56"/>
      <c r="AGL38" s="56"/>
      <c r="AGM38" s="56"/>
      <c r="AGN38" s="56"/>
      <c r="AGO38" s="56"/>
      <c r="AGP38" s="56"/>
      <c r="AGQ38" s="56"/>
      <c r="AGR38" s="56"/>
      <c r="AGS38" s="56"/>
      <c r="AGT38" s="56"/>
      <c r="AGU38" s="56"/>
      <c r="AGV38" s="56"/>
      <c r="AGW38" s="56"/>
      <c r="AGX38" s="56"/>
      <c r="AGY38" s="56"/>
      <c r="AGZ38" s="56"/>
      <c r="AHA38" s="56"/>
      <c r="AHB38" s="56"/>
      <c r="AHC38" s="56"/>
      <c r="AHD38" s="56"/>
      <c r="AHE38" s="56"/>
      <c r="AHF38" s="56"/>
      <c r="AHG38" s="56"/>
      <c r="AHH38" s="56"/>
      <c r="AHI38" s="56"/>
      <c r="AHJ38" s="56"/>
      <c r="AHK38" s="56"/>
      <c r="AHL38" s="56"/>
      <c r="AHM38" s="56"/>
      <c r="AHN38" s="56"/>
      <c r="AHO38" s="56"/>
      <c r="AHP38" s="56"/>
      <c r="AHQ38" s="56"/>
      <c r="AHR38" s="56"/>
      <c r="AHS38" s="56"/>
      <c r="AHT38" s="56"/>
      <c r="AHU38" s="56"/>
      <c r="AHV38" s="56"/>
      <c r="AHW38" s="56"/>
      <c r="AHX38" s="56"/>
      <c r="AHY38" s="56"/>
      <c r="AHZ38" s="56"/>
      <c r="AIA38" s="56"/>
      <c r="AIB38" s="56"/>
      <c r="AIC38" s="56"/>
      <c r="AID38" s="56"/>
      <c r="AIE38" s="56"/>
      <c r="AIF38" s="56"/>
      <c r="AIG38" s="56"/>
      <c r="AIH38" s="56"/>
      <c r="AII38" s="56"/>
      <c r="AIJ38" s="56"/>
      <c r="AIK38" s="56"/>
      <c r="AIL38" s="56"/>
      <c r="AIM38" s="56"/>
      <c r="AIN38" s="56"/>
      <c r="AIO38" s="56"/>
      <c r="AIP38" s="56"/>
      <c r="AIQ38" s="56"/>
      <c r="AIR38" s="56"/>
      <c r="AIS38" s="56"/>
      <c r="AIT38" s="56"/>
      <c r="AIU38" s="56"/>
      <c r="AIV38" s="56"/>
      <c r="AIW38" s="56"/>
      <c r="AIX38" s="56"/>
      <c r="AIY38" s="56"/>
      <c r="AIZ38" s="56"/>
      <c r="AJA38" s="56"/>
      <c r="AJB38" s="56"/>
      <c r="AJC38" s="56"/>
      <c r="AJD38" s="56"/>
      <c r="AJE38" s="56"/>
      <c r="AJF38" s="56"/>
      <c r="AJG38" s="56"/>
      <c r="AJH38" s="56"/>
      <c r="AJI38" s="56"/>
      <c r="AJJ38" s="56"/>
      <c r="AJK38" s="56"/>
      <c r="AJL38" s="56"/>
      <c r="AJM38" s="56"/>
      <c r="AJN38" s="56"/>
      <c r="AJO38" s="56"/>
      <c r="AJP38" s="56"/>
      <c r="AJQ38" s="56"/>
      <c r="AJR38" s="56"/>
      <c r="AJS38" s="56"/>
      <c r="AJT38" s="56"/>
      <c r="AJU38" s="56"/>
      <c r="AJV38" s="56"/>
      <c r="AJW38" s="56"/>
      <c r="AJX38" s="56"/>
      <c r="AJY38" s="56"/>
      <c r="AJZ38" s="56"/>
      <c r="AKA38" s="56"/>
      <c r="AKB38" s="56"/>
      <c r="AKC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</row>
    <row r="39" spans="1:1022">
      <c r="A39" s="1">
        <v>37</v>
      </c>
      <c r="E39" s="37">
        <f t="shared" ref="E39:E42" si="40">AQ39</f>
        <v>-1.4</v>
      </c>
      <c r="K39" s="32">
        <f t="shared" ref="K39:K42" si="41">ROUND((I39+J39)/2*0.5,2)</f>
        <v>0</v>
      </c>
      <c r="N39" s="33">
        <f t="shared" ref="N39:N42" si="42">ROUND((L39+M39)/2*0.25,2)</f>
        <v>0</v>
      </c>
      <c r="Q39" s="33">
        <f t="shared" ref="Q39:Q42" si="43">ROUND((O39+P39)/2*0.25,2)</f>
        <v>0</v>
      </c>
      <c r="T39" s="33">
        <f t="shared" ref="T39:T42" si="44">ROUND((R39+S39)/2,2)</f>
        <v>0</v>
      </c>
      <c r="W39" s="33">
        <f t="shared" ref="W39:W42" si="45">U39+V39</f>
        <v>0</v>
      </c>
      <c r="Z39" s="33">
        <f t="shared" ref="Z39:Z42" si="46">X39+Y39</f>
        <v>0</v>
      </c>
      <c r="AA39" s="42"/>
      <c r="AB39" s="42">
        <v>0.7</v>
      </c>
      <c r="AC39" s="2">
        <f t="shared" ref="AC39:AC42" si="47">AA39-AB39</f>
        <v>-0.7</v>
      </c>
      <c r="AD39" s="33">
        <f t="shared" ref="AD39:AD42" si="48">AC39*2</f>
        <v>-1.4</v>
      </c>
      <c r="AG39" s="33">
        <f t="shared" ref="AG39:AG42" si="49">AE39+AF39</f>
        <v>0</v>
      </c>
      <c r="AI39" s="5" t="e">
        <f t="shared" ref="AI39:AI42" si="50">(AH39*100/((I39+J39)/2))</f>
        <v>#DIV/0!</v>
      </c>
      <c r="AQ39" s="34">
        <f t="shared" ref="AQ39:AQ42" si="51">K39+N39+Q39+T39+W39+Z39+AD39+AG39+AJ39+AK39+AL39+AM39+AN39+AO39-AP39</f>
        <v>-1.4</v>
      </c>
      <c r="AS39" s="9">
        <f t="shared" si="12"/>
        <v>0</v>
      </c>
      <c r="AT39" s="9">
        <f t="shared" si="13"/>
        <v>0</v>
      </c>
    </row>
    <row r="40" spans="1:1022">
      <c r="A40" s="1">
        <v>38</v>
      </c>
      <c r="E40" s="37">
        <f t="shared" si="40"/>
        <v>-1.4</v>
      </c>
      <c r="K40" s="32">
        <f t="shared" si="41"/>
        <v>0</v>
      </c>
      <c r="N40" s="33">
        <f t="shared" si="42"/>
        <v>0</v>
      </c>
      <c r="Q40" s="33">
        <f t="shared" si="43"/>
        <v>0</v>
      </c>
      <c r="T40" s="33">
        <f t="shared" si="44"/>
        <v>0</v>
      </c>
      <c r="W40" s="33">
        <f t="shared" si="45"/>
        <v>0</v>
      </c>
      <c r="Z40" s="33">
        <f t="shared" si="46"/>
        <v>0</v>
      </c>
      <c r="AA40" s="42"/>
      <c r="AB40" s="42">
        <v>0.7</v>
      </c>
      <c r="AC40" s="2">
        <f t="shared" si="47"/>
        <v>-0.7</v>
      </c>
      <c r="AD40" s="33">
        <f t="shared" si="48"/>
        <v>-1.4</v>
      </c>
      <c r="AG40" s="33">
        <f t="shared" si="49"/>
        <v>0</v>
      </c>
      <c r="AI40" s="5" t="e">
        <f t="shared" si="50"/>
        <v>#DIV/0!</v>
      </c>
      <c r="AQ40" s="34">
        <f t="shared" si="51"/>
        <v>-1.4</v>
      </c>
      <c r="AS40" s="9">
        <f t="shared" si="12"/>
        <v>0</v>
      </c>
      <c r="AT40" s="9">
        <f t="shared" si="13"/>
        <v>0</v>
      </c>
    </row>
    <row r="41" spans="1:1022">
      <c r="A41" s="1">
        <v>39</v>
      </c>
      <c r="E41" s="37">
        <f t="shared" si="40"/>
        <v>-1.4</v>
      </c>
      <c r="K41" s="32">
        <f t="shared" si="41"/>
        <v>0</v>
      </c>
      <c r="N41" s="33">
        <f t="shared" si="42"/>
        <v>0</v>
      </c>
      <c r="Q41" s="33">
        <f t="shared" si="43"/>
        <v>0</v>
      </c>
      <c r="T41" s="33">
        <f t="shared" si="44"/>
        <v>0</v>
      </c>
      <c r="W41" s="33">
        <f t="shared" si="45"/>
        <v>0</v>
      </c>
      <c r="Z41" s="33">
        <f t="shared" si="46"/>
        <v>0</v>
      </c>
      <c r="AA41" s="42"/>
      <c r="AB41" s="42">
        <v>0.7</v>
      </c>
      <c r="AC41" s="2">
        <f t="shared" si="47"/>
        <v>-0.7</v>
      </c>
      <c r="AD41" s="33">
        <f t="shared" si="48"/>
        <v>-1.4</v>
      </c>
      <c r="AG41" s="33">
        <f t="shared" si="49"/>
        <v>0</v>
      </c>
      <c r="AI41" s="5" t="e">
        <f t="shared" si="50"/>
        <v>#DIV/0!</v>
      </c>
      <c r="AQ41" s="34">
        <f t="shared" si="51"/>
        <v>-1.4</v>
      </c>
      <c r="AS41" s="9">
        <f t="shared" si="12"/>
        <v>0</v>
      </c>
      <c r="AT41" s="9">
        <f t="shared" si="13"/>
        <v>0</v>
      </c>
    </row>
    <row r="42" spans="1:1022">
      <c r="A42" s="1">
        <v>40</v>
      </c>
      <c r="E42" s="37">
        <f t="shared" si="40"/>
        <v>-1.4</v>
      </c>
      <c r="K42" s="32">
        <f t="shared" si="41"/>
        <v>0</v>
      </c>
      <c r="N42" s="33">
        <f t="shared" si="42"/>
        <v>0</v>
      </c>
      <c r="Q42" s="33">
        <f t="shared" si="43"/>
        <v>0</v>
      </c>
      <c r="T42" s="33">
        <f t="shared" si="44"/>
        <v>0</v>
      </c>
      <c r="W42" s="33">
        <f t="shared" si="45"/>
        <v>0</v>
      </c>
      <c r="Z42" s="33">
        <f t="shared" si="46"/>
        <v>0</v>
      </c>
      <c r="AA42" s="42"/>
      <c r="AB42" s="42">
        <v>0.7</v>
      </c>
      <c r="AC42" s="2">
        <f t="shared" si="47"/>
        <v>-0.7</v>
      </c>
      <c r="AD42" s="33">
        <f t="shared" si="48"/>
        <v>-1.4</v>
      </c>
      <c r="AG42" s="33">
        <f t="shared" si="49"/>
        <v>0</v>
      </c>
      <c r="AI42" s="5" t="e">
        <f t="shared" si="50"/>
        <v>#DIV/0!</v>
      </c>
      <c r="AQ42" s="34">
        <f t="shared" si="51"/>
        <v>-1.4</v>
      </c>
      <c r="AS42" s="9">
        <f t="shared" si="12"/>
        <v>0</v>
      </c>
      <c r="AT42" s="9">
        <f t="shared" si="13"/>
        <v>0</v>
      </c>
    </row>
  </sheetData>
  <sortState ref="A4:AT38">
    <sortCondition descending="1" ref="AQ3:AQ38"/>
  </sortState>
  <mergeCells count="9">
    <mergeCell ref="AC1:AC2"/>
    <mergeCell ref="AE1:AF1"/>
    <mergeCell ref="AH1:AJ1"/>
    <mergeCell ref="I1:J1"/>
    <mergeCell ref="L1:M1"/>
    <mergeCell ref="O1:P1"/>
    <mergeCell ref="R1:S1"/>
    <mergeCell ref="U1:V1"/>
    <mergeCell ref="X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Hiiumaa</vt:lpstr>
      <vt:lpstr>Leht1</vt:lpstr>
      <vt:lpstr>Hiiumaa!_____xlnm._FilterDatabase</vt:lpstr>
      <vt:lpstr>_____xlnm._FilterDatabase_1</vt:lpstr>
      <vt:lpstr>Hiiumaa!____xlnm._FilterDatabase</vt:lpstr>
      <vt:lpstr>____xlnm._FilterDatabase_1</vt:lpstr>
      <vt:lpstr>Hiiumaa!___xlnm._FilterDatabase</vt:lpstr>
      <vt:lpstr>___xlnm._FilterDatabase_1</vt:lpstr>
      <vt:lpstr>__Anonymous_Sheet_DB__1</vt:lpstr>
      <vt:lpstr>__Anonymous_Sheet_DB__1_1</vt:lpstr>
      <vt:lpstr>__Anonymous_Sheet_DB__1_2</vt:lpstr>
      <vt:lpstr>__Anonymous_Sheet_DB__1_3</vt:lpstr>
      <vt:lpstr>__Anonymous_Sheet_DB__2</vt:lpstr>
      <vt:lpstr>Hiiumaa!__xlnm._FilterDatabase</vt:lpstr>
      <vt:lpstr>__xlnm._FilterDatabase_1</vt:lpstr>
      <vt:lpstr>Hiiumaa!Excel_BuiltIn__FilterDatabase</vt:lpstr>
      <vt:lpstr>Excel_BuiltIn__FilterDatabase_1</vt:lpstr>
      <vt:lpstr>Excel_BuiltIn__FilterDatabase_2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Saarte Jahimeeste Selts</dc:creator>
  <cp:lastModifiedBy>Microsoft Office User</cp:lastModifiedBy>
  <dcterms:created xsi:type="dcterms:W3CDTF">2019-06-07T09:47:34Z</dcterms:created>
  <dcterms:modified xsi:type="dcterms:W3CDTF">2023-03-17T11:27:38Z</dcterms:modified>
</cp:coreProperties>
</file>